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firstSheet="1" activeTab="1"/>
  </bookViews>
  <sheets>
    <sheet name="ANEXO 4-Tabla de Calif-TDR" sheetId="1" state="hidden" r:id="rId1"/>
    <sheet name="00-H.VIDA-EMPRESA" sheetId="2" r:id="rId2"/>
    <sheet name="01-H.VIDA-CV-COORDINADOR" sheetId="3" r:id="rId3"/>
    <sheet name="02-H.VIDA-CV ANALISTA CUANTITAT" sheetId="4" r:id="rId4"/>
    <sheet name="03-H.VIDA-CV-ESP-TOMA DATOS" sheetId="5" r:id="rId5"/>
    <sheet name="04-H.VIDA-CV-ESP-HERAMIENTAS-TD" sheetId="6" r:id="rId6"/>
    <sheet name="05-H.VIDA-CV-ESP-PROC-PARTICIPA" sheetId="7" r:id="rId7"/>
    <sheet name="Hoja1" sheetId="8" state="hidden" r:id="rId8"/>
  </sheets>
  <definedNames>
    <definedName name="_Toc34134" localSheetId="1">'00-H.VIDA-EMPRESA'!$B$2</definedName>
    <definedName name="_Toc425247190" localSheetId="1">'00-H.VIDA-EMPRESA'!$B$4</definedName>
    <definedName name="_Toc425247191" localSheetId="1">'00-H.VIDA-EMPRESA'!$B$49</definedName>
    <definedName name="_xlnm.Print_Area" localSheetId="2">'01-H.VIDA-CV-COORDINADOR'!$B$1:$AG$92</definedName>
    <definedName name="_xlnm.Print_Area" localSheetId="3">'02-H.VIDA-CV ANALISTA CUANTITAT'!$B$1:$AG$76</definedName>
    <definedName name="_xlnm.Print_Area" localSheetId="4">'03-H.VIDA-CV-ESP-TOMA DATOS'!$B$1:$AG$76</definedName>
    <definedName name="_xlnm.Print_Area" localSheetId="5">'04-H.VIDA-CV-ESP-HERAMIENTAS-TD'!$B$1:$AG$76</definedName>
    <definedName name="_xlnm.Print_Area" localSheetId="6">'05-H.VIDA-CV-ESP-PROC-PARTICIPA'!$B$1:$AG$76</definedName>
    <definedName name="_xlnm.Print_Titles" localSheetId="2">'01-H.VIDA-CV-COORDINADOR'!$1:$2</definedName>
    <definedName name="_xlnm.Print_Titles" localSheetId="3">'02-H.VIDA-CV ANALISTA CUANTITAT'!$1:$2</definedName>
    <definedName name="_xlnm.Print_Titles" localSheetId="4">'03-H.VIDA-CV-ESP-TOMA DATOS'!$1:$2</definedName>
    <definedName name="_xlnm.Print_Titles" localSheetId="5">'04-H.VIDA-CV-ESP-HERAMIENTAS-TD'!$1:$2</definedName>
    <definedName name="_xlnm.Print_Titles" localSheetId="6">'05-H.VIDA-CV-ESP-PROC-PARTICIPA'!$1:$2</definedName>
    <definedName name="UD">#REF!</definedName>
    <definedName name="uds">#REF!</definedName>
  </definedNames>
  <calcPr fullCalcOnLoad="1"/>
</workbook>
</file>

<file path=xl/sharedStrings.xml><?xml version="1.0" encoding="utf-8"?>
<sst xmlns="http://schemas.openxmlformats.org/spreadsheetml/2006/main" count="689" uniqueCount="139">
  <si>
    <t>Apellido Paterno</t>
  </si>
  <si>
    <t>Apellido Materno</t>
  </si>
  <si>
    <t>Nombres</t>
  </si>
  <si>
    <t>DNI</t>
  </si>
  <si>
    <t>Nacionalidad</t>
  </si>
  <si>
    <r>
      <t>Fecha Nacimiento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(dd/mm/aaaa)</t>
    </r>
  </si>
  <si>
    <t>Lugar de Nacimiento</t>
  </si>
  <si>
    <t>Teléfono Domicilio</t>
  </si>
  <si>
    <t>Ítem</t>
  </si>
  <si>
    <t>Fecha Titulo</t>
  </si>
  <si>
    <t>Centro de Estudios</t>
  </si>
  <si>
    <t xml:space="preserve"> (dd/mm/aaaa)</t>
  </si>
  <si>
    <t>01</t>
  </si>
  <si>
    <t>02</t>
  </si>
  <si>
    <t>03</t>
  </si>
  <si>
    <t>04</t>
  </si>
  <si>
    <t>05</t>
  </si>
  <si>
    <t>07</t>
  </si>
  <si>
    <t>06</t>
  </si>
  <si>
    <t>08</t>
  </si>
  <si>
    <t>Tiempo</t>
  </si>
  <si>
    <t>Fecha inicio dd/mm/aaaa</t>
  </si>
  <si>
    <t>Fecha final dd/mm/aaaa</t>
  </si>
  <si>
    <t>Años</t>
  </si>
  <si>
    <t>Meses</t>
  </si>
  <si>
    <t>09</t>
  </si>
  <si>
    <t>10</t>
  </si>
  <si>
    <t>Total</t>
  </si>
  <si>
    <t>Si ó No</t>
  </si>
  <si>
    <t>Cargo</t>
  </si>
  <si>
    <t>Principales Responsabilidades</t>
  </si>
  <si>
    <t>Nombre de la empresa/institución</t>
  </si>
  <si>
    <t>Dirección Domiciliaria    Calle/Número/Interior</t>
  </si>
  <si>
    <t>Urbanización</t>
  </si>
  <si>
    <t>Distrito</t>
  </si>
  <si>
    <t>Provincia</t>
  </si>
  <si>
    <t>Departamento</t>
  </si>
  <si>
    <t>Dirección electrónica (e-mail)</t>
  </si>
  <si>
    <t>Teléfono Móvil</t>
  </si>
  <si>
    <t xml:space="preserve">Nota : </t>
  </si>
  <si>
    <t>Ciudad / País</t>
  </si>
  <si>
    <t>Título</t>
  </si>
  <si>
    <t>11</t>
  </si>
  <si>
    <t>12</t>
  </si>
  <si>
    <t>Dias</t>
  </si>
  <si>
    <t xml:space="preserve">CONOCIMIENTOS DE IDIOMAS </t>
  </si>
  <si>
    <t>FORMACIÓN ACADÉMICA</t>
  </si>
  <si>
    <t>EXPERIENCIA LABORAL</t>
  </si>
  <si>
    <t xml:space="preserve">OBSERVACIÓN </t>
  </si>
  <si>
    <t>REQUISITOS ADICIONALES /OPCIONALES</t>
  </si>
  <si>
    <t>Español:</t>
  </si>
  <si>
    <t xml:space="preserve">Quechua </t>
  </si>
  <si>
    <t>CURRICULUM VITAE</t>
  </si>
  <si>
    <t>Otros (Especificar):</t>
  </si>
  <si>
    <t xml:space="preserve"> DATOS PERSONALES</t>
  </si>
  <si>
    <t xml:space="preserve"> REQUISITOS INDISPENSABLES</t>
  </si>
  <si>
    <t>Sub Criterios</t>
  </si>
  <si>
    <t>Puntaje Parcial</t>
  </si>
  <si>
    <t>Puntaje Total</t>
  </si>
  <si>
    <t>EXPERIENCIA GENERAL</t>
  </si>
  <si>
    <t>Más de 05 años</t>
  </si>
  <si>
    <t>05 años</t>
  </si>
  <si>
    <t>Más de 02 Consultorías</t>
  </si>
  <si>
    <t>EXPERIENCIA ESPECIFICA</t>
  </si>
  <si>
    <t>Más de 02 consultorías</t>
  </si>
  <si>
    <t>Formación académica</t>
  </si>
  <si>
    <t>Título profesional</t>
  </si>
  <si>
    <t>De preferencia con Grado de Maestría o Doctorado en temas relacionados al desarrollo agrícola o de desarrollo rural o afines.</t>
  </si>
  <si>
    <t>Grado de Maestría o Doctorado</t>
  </si>
  <si>
    <t>Experiencia Laboral</t>
  </si>
  <si>
    <t>Mínimo 5 años</t>
  </si>
  <si>
    <t>Mínimo 02 Estudios</t>
  </si>
  <si>
    <t xml:space="preserve"> Mínimo 02 años </t>
  </si>
  <si>
    <t>De preferencia con Maestría o Doctorado en la especialidad o afines.</t>
  </si>
  <si>
    <t>De preferencia con Maestría en la especialidad o afines.</t>
  </si>
  <si>
    <t>Grado de Maestría</t>
  </si>
  <si>
    <t>Mínimo 05 años</t>
  </si>
  <si>
    <t xml:space="preserve">Mínimo 03 años </t>
  </si>
  <si>
    <r>
      <t>1.1</t>
    </r>
    <r>
      <rPr>
        <b/>
        <sz val="7"/>
        <color indexed="30"/>
        <rFont val="Times New Roman"/>
        <family val="1"/>
      </rPr>
      <t xml:space="preserve">      </t>
    </r>
    <r>
      <rPr>
        <b/>
        <sz val="11"/>
        <color indexed="30"/>
        <rFont val="Arial"/>
        <family val="2"/>
      </rPr>
      <t>Datos Generales</t>
    </r>
  </si>
  <si>
    <r>
      <t>1.2</t>
    </r>
    <r>
      <rPr>
        <b/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Experiencia General</t>
    </r>
  </si>
  <si>
    <r>
      <t>1.3</t>
    </r>
    <r>
      <rPr>
        <b/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Experiencia Específica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</si>
  <si>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Nombre de la empresa: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</si>
  <si>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Dirección: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</si>
  <si>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RUC: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</si>
  <si>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Teléfonos: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</si>
  <si>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Correo electrónico: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</si>
  <si>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Número de trabajadores consultores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</si>
  <si>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Actividad económica principal.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</si>
  <si>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Licencia de funcionamiento.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</si>
  <si>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Partida registral de la SUNARP vigente.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</si>
  <si>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Declaración de impuesto a la Renta del último año.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</si>
  <si>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Otros que estime relevantes.</t>
    </r>
  </si>
  <si>
    <t>:</t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</si>
  <si>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 xml:space="preserve">Nombre del gerente o representante legal </t>
    </r>
    <r>
      <rPr>
        <sz val="8"/>
        <rFont val="Arial"/>
        <family val="2"/>
      </rPr>
      <t>(con vigencia de poderes)</t>
    </r>
  </si>
  <si>
    <t>PERFIL DE LA FIRMA CONSULTORA</t>
  </si>
  <si>
    <r>
      <t xml:space="preserve">La información contenida en el presente formulario </t>
    </r>
    <r>
      <rPr>
        <b/>
        <sz val="10"/>
        <rFont val="Arial"/>
        <family val="2"/>
      </rPr>
      <t>tiene que ser igual la presentada en físico</t>
    </r>
    <r>
      <rPr>
        <sz val="8"/>
        <rFont val="Arial"/>
        <family val="2"/>
      </rPr>
      <t>. El PDTS se reserva  el  derecho  de  llevar a  cabo  la  verificación  correspondiente; así como solicitar la acreditación de esta, si el caso amerita.</t>
    </r>
  </si>
  <si>
    <t>Criterios de Evaluación del Perfil de la Firma Consultora</t>
  </si>
  <si>
    <t>Mínimo 02 consultorías</t>
  </si>
  <si>
    <t>Criterios de Evaluación de los CV del Equipo Consultor</t>
  </si>
  <si>
    <t>ANEXO 4: Matriz de evaluación de las firmas consultoras y currículos vitae de los equipos.</t>
  </si>
  <si>
    <t>CRITERIOS DE EVALUACIÓN DE LA FIRMA CONSULTORA Y QUIPO CONSULTOR</t>
  </si>
  <si>
    <t>Puntaje Ponderado</t>
  </si>
  <si>
    <t>Perfil de la Firma Consultora y Hoja de Vida o Currículos Vitae del equipo de consultores.</t>
  </si>
  <si>
    <r>
      <t>i)</t>
    </r>
    <r>
      <rPr>
        <sz val="10"/>
        <color indexed="8"/>
        <rFont val="Times New Roman"/>
        <family val="1"/>
      </rPr>
      <t xml:space="preserve">    </t>
    </r>
    <r>
      <rPr>
        <sz val="10"/>
        <color indexed="8"/>
        <rFont val="Calibri"/>
        <family val="2"/>
      </rPr>
      <t>Experiencia General no menor de 05 años de brindar servicios de consultoría en, de preferencia en Evaluación de Impactos de Proyectos de Inversión pública y/o privada.</t>
    </r>
  </si>
  <si>
    <r>
      <t>ii)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Constancia de servicio de haber realizado 02 estudios socioeconómicos en la Sierra del Perú; si es en los departamentos del ámbito del Proyecto, sería mucho mejor.</t>
    </r>
  </si>
  <si>
    <t>02 consultorías</t>
  </si>
  <si>
    <r>
      <t>iii)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Constancia de haber desarrollado al menos 02 servicio de consultoría, relacionado con Estudios de Evaluación de Impactos de Proyectos de desarrollo rural y/o que sean afines al objeto del servicio del presente TdR</t>
    </r>
  </si>
  <si>
    <t>Mínimo 1 Estudio</t>
  </si>
  <si>
    <t>Constancia de servicio de haber realizado al menos 02 contratos para la formulación de Estudios de Evaluación de Impactos de Proyectos de desarrollo rural.</t>
  </si>
  <si>
    <t>1.- Consultor (1): Coordinador de la Consultoría y analista principal.</t>
  </si>
  <si>
    <t>Profesional titulado en: ciencias sociales, ciencias económicas, ciencias agrarias o carreras afines, con formación y experiencia comprobada en seguimiento y evaluación de proyectos con enfoque de desarrollo rural.</t>
  </si>
  <si>
    <t>Contar con 5 años de experiencia demostrada en la conducción y formulación de Estudios de Evaluación efectos e Impactos de proyectos de inversión rural o afines (públicos o privados) con énfasis en desarrollo rural en Sierra</t>
  </si>
  <si>
    <t>Experiencia de dos años en seguimiento y evaluación de proyectos con énfasis en desarrollo rural en Sierra</t>
  </si>
  <si>
    <t>Experiencias en haber liderado como mínimo dos estudios de Evaluación de Efectos e Impactos de proyectos de inversión pública en el sector Agrario o en Desarrollo Rural en Sierra</t>
  </si>
  <si>
    <t>2.- Profesional (1): Especialista en análisis cuantitativo de datos</t>
  </si>
  <si>
    <t>Profesional titulado: Ingeniero estadístico, economista, Ing. en ciencias agrarias o carreras afines con experiencia en metodologías de análisis estadísticos relacionados con el procesamiento de datos para Estudios de Evaluación de Efectos e Impactos de Proyectos de Inversión Pública o Privada; de preferencia con Maestría o Doctorado en la especialidad o afines</t>
  </si>
  <si>
    <t>Contar con al menos 5 años de experiencia profesional, en análisis de datos para Estudios de Evaluación de Efectos e Impactos de Proyectos de Inversión Pública o Privada, de preferencia en proyectos de desarrollo Rural en sierra</t>
  </si>
  <si>
    <t>Con experiencia no menor de 2 años, en servicios de consultoría referido a la aplicación de metodologías estadísticas para Estudios de Evaluación de Efectos e Impactos de Proyectos de Inversión Pública o Privada.</t>
  </si>
  <si>
    <t>Mínimo 02 años</t>
  </si>
  <si>
    <t xml:space="preserve">3.- Profesional (1): Especialista en formulación y aplicación de herramientas para toma de datos. </t>
  </si>
  <si>
    <t>Profesional titulado: Licenciado en Ciencias Sociales, Economista o Ingeniero en ciencias agrarias, con experiencia en metodologías de análisis cualitativo relacionados con Estudios de Evaluación de Efectos e Impactos de Proyectos de Inversión Pública o Privada; de preferencia con Maestría en la especialidad o temas afines.</t>
  </si>
  <si>
    <t>Contar con al menos 5 años de experiencia profesional, en análisis cualitativo de información (datos) relacionados con Estudios de Evaluación de Efectos e Impactos de Proyectos de Inversión Pública o Privada, de preferencia en proyectos de desarrollo Rural en sierra.</t>
  </si>
  <si>
    <t>Con experiencia no menor de 2 años, en servicios de consultoría referido a la aplicación de metodologías cualitativas para Estudios de Evaluación de Efectos e Impactos de Proyectos de Inversión Pública o Privada.</t>
  </si>
  <si>
    <t>4.- Profesional (1): Especialista en formulación y aplicación de herramientas para toma de datos en campo</t>
  </si>
  <si>
    <t>Profesional titulado: Ingeniero estadístico, ingeniero informático o ciencias de la computación, economista o carreras afines, con experiencia en metodologías y aplicación de herramientas para toma de datos.</t>
  </si>
  <si>
    <t>Contar con al menos 5 años de experiencia profesional en formulación de herramientas para el levantamiento de información de Proyectos de inversión pública o privada, de preferencia en Proyectos de desarrollo rural en Sierra.</t>
  </si>
  <si>
    <t>Con experiencia no menor de 2 años en el manejo de metodologías y aplicación de herramientas de toma de datos en estudios y con énfasis en proyectos o programas de desarrollo rural</t>
  </si>
  <si>
    <t>5.- Profesional (1): Especialista en Procesos participativos.</t>
  </si>
  <si>
    <t>Profesional titulado: Licenciado en Sociología, Licenciado ciencias sociales, Economista Agrario o Ingeniero en ciencias agrarias o afines.</t>
  </si>
  <si>
    <t>Contar con al menos 05 años de experiencia acreditada en procesos de evaluación de proyectos en el sector agrícola y/o desarrollo rural.</t>
  </si>
  <si>
    <t>Experiencia de 02 años en aplicación de metodologías de procesos participativos, encuestas, grupos focales, entrevistas entre otros.</t>
  </si>
  <si>
    <t>TOTAL, GENERAL</t>
  </si>
  <si>
    <t>Jesús María, 08 Setiembre del 2022</t>
  </si>
  <si>
    <t xml:space="preserve">Profesional titulado en: ciencias sociales, ciencias económicas, ciencias agrarias o carreras afines, con formación y experiencia comprobada en seguimiento y evaluación de proyectos con enfoque de desarrollo rural. </t>
  </si>
  <si>
    <t>i)    Experiencia General no menor de 05 años de brindar servicios de consultoría en, de preferencia en Evaluación de Impactos de Proyectos de Inversión pública y/o privada.</t>
  </si>
  <si>
    <t>ii)   Constancia de servicio de haber realizado 02 estudios socioeconómicos en la Sierra del Perú; si es en los departamentos del ámbito del Proyecto, sería mucho mejor.</t>
  </si>
  <si>
    <t>iii)  Constancia de haber desarrollado al menos 02 servicio de consultoría, relacionado con Estudios de Evaluación de Impactos de Proyectos de desarrollo rural y/o que sean afines al objeto del servicio del presente TdR</t>
  </si>
  <si>
    <t>Anexo 3.2:  F o r m u l a r i o   d e   H o j a   d e   V i d a</t>
  </si>
  <si>
    <t>Anexo 3.2:  F o r m u l a r i o   H o j a   d e   V i d a   d e   l a   E m p r e s a</t>
  </si>
</sst>
</file>

<file path=xl/styles.xml><?xml version="1.0" encoding="utf-8"?>
<styleSheet xmlns="http://schemas.openxmlformats.org/spreadsheetml/2006/main">
  <numFmts count="64">
    <numFmt numFmtId="5" formatCode="#,##0&quot;S/&quot;;\-#,##0&quot;S/&quot;"/>
    <numFmt numFmtId="6" formatCode="#,##0&quot;S/&quot;;[Red]\-#,##0&quot;S/&quot;"/>
    <numFmt numFmtId="7" formatCode="#,##0.00&quot;S/&quot;;\-#,##0.00&quot;S/&quot;"/>
    <numFmt numFmtId="8" formatCode="#,##0.00&quot;S/&quot;;[Red]\-#,##0.00&quot;S/&quot;"/>
    <numFmt numFmtId="42" formatCode="_-* #,##0&quot;S/&quot;_-;\-* #,##0&quot;S/&quot;_-;_-* &quot;-&quot;&quot;S/&quot;_-;_-@_-"/>
    <numFmt numFmtId="41" formatCode="_-* #,##0_-;\-* #,##0_-;_-* &quot;-&quot;_-;_-@_-"/>
    <numFmt numFmtId="44" formatCode="_-* #,##0.00&quot;S/&quot;_-;\-* #,##0.00&quot;S/&quot;_-;_-* &quot;-&quot;??&quot;S/&quot;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#,##0;\-&quot;S/.&quot;#,##0"/>
    <numFmt numFmtId="179" formatCode="&quot;S/.&quot;#,##0;[Red]\-&quot;S/.&quot;#,##0"/>
    <numFmt numFmtId="180" formatCode="&quot;S/.&quot;#,##0.00;\-&quot;S/.&quot;#,##0.00"/>
    <numFmt numFmtId="181" formatCode="&quot;S/.&quot;#,##0.00;[Red]\-&quot;S/.&quot;#,##0.00"/>
    <numFmt numFmtId="182" formatCode="_-&quot;S/.&quot;* #,##0_-;\-&quot;S/.&quot;* #,##0_-;_-&quot;S/.&quot;* &quot;-&quot;_-;_-@_-"/>
    <numFmt numFmtId="183" formatCode="_-&quot;S/.&quot;* #,##0.00_-;\-&quot;S/.&quot;* #,##0.00_-;_-&quot;S/.&quot;* &quot;-&quot;??_-;_-@_-"/>
    <numFmt numFmtId="184" formatCode="&quot;S/.&quot;#,##0;&quot;S/.&quot;\-#,##0"/>
    <numFmt numFmtId="185" formatCode="&quot;S/.&quot;#,##0;[Red]&quot;S/.&quot;\-#,##0"/>
    <numFmt numFmtId="186" formatCode="&quot;S/.&quot;#,##0.00;&quot;S/.&quot;\-#,##0.00"/>
    <numFmt numFmtId="187" formatCode="&quot;S/.&quot;#,##0.00;[Red]&quot;S/.&quot;\-#,##0.00"/>
    <numFmt numFmtId="188" formatCode="_ &quot;S/.&quot;* #,##0_ ;_ &quot;S/.&quot;* \-#,##0_ ;_ &quot;S/.&quot;* &quot;-&quot;_ ;_ @_ "/>
    <numFmt numFmtId="189" formatCode="_ &quot;S/.&quot;* #,##0.00_ ;_ &quot;S/.&quot;* \-#,##0.00_ ;_ &quot;S/.&quot;* &quot;-&quot;??_ ;_ @_ "/>
    <numFmt numFmtId="190" formatCode="&quot;S/.&quot;\ #,##0_);\(&quot;S/.&quot;\ #,##0\)"/>
    <numFmt numFmtId="191" formatCode="&quot;S/.&quot;\ #,##0_);[Red]\(&quot;S/.&quot;\ #,##0\)"/>
    <numFmt numFmtId="192" formatCode="&quot;S/.&quot;\ #,##0.00_);\(&quot;S/.&quot;\ #,##0.00\)"/>
    <numFmt numFmtId="193" formatCode="&quot;S/.&quot;\ #,##0.00_);[Red]\(&quot;S/.&quot;\ #,##0.00\)"/>
    <numFmt numFmtId="194" formatCode="_(&quot;S/.&quot;\ * #,##0_);_(&quot;S/.&quot;\ * \(#,##0\);_(&quot;S/.&quot;\ * &quot;-&quot;_);_(@_)"/>
    <numFmt numFmtId="195" formatCode="_(* #,##0_);_(* \(#,##0\);_(* &quot;-&quot;_);_(@_)"/>
    <numFmt numFmtId="196" formatCode="_(&quot;S/.&quot;\ * #,##0.00_);_(&quot;S/.&quot;\ * \(#,##0.00\);_(&quot;S/.&quot;\ * &quot;-&quot;??_);_(@_)"/>
    <numFmt numFmtId="197" formatCode="_(* #,##0.00_);_(* \(#,##0.00\);_(* &quot;-&quot;??_);_(@_)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&quot;€&quot;#,##0;&quot;€&quot;\-#,##0"/>
    <numFmt numFmtId="207" formatCode="&quot;€&quot;#,##0;[Red]&quot;€&quot;\-#,##0"/>
    <numFmt numFmtId="208" formatCode="&quot;€&quot;#,##0.00;&quot;€&quot;\-#,##0.00"/>
    <numFmt numFmtId="209" formatCode="&quot;€&quot;#,##0.00;[Red]&quot;€&quot;\-#,##0.00"/>
    <numFmt numFmtId="210" formatCode="_ &quot;€&quot;* #,##0_ ;_ &quot;€&quot;* \-#,##0_ ;_ &quot;€&quot;* &quot;-&quot;_ ;_ @_ "/>
    <numFmt numFmtId="211" formatCode="_ &quot;€&quot;* #,##0.00_ ;_ &quot;€&quot;* \-#,##0.00_ ;_ &quot;€&quot;* &quot;-&quot;??_ ;_ @_ "/>
    <numFmt numFmtId="212" formatCode="_(* #,##0_);_(* \(#,##0\);_(* &quot;-&quot;??_);_(@_)"/>
    <numFmt numFmtId="213" formatCode="_(* #,##0.00_);_(* \(#,##0.00\);_(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mmm\-yyyy"/>
    <numFmt numFmtId="219" formatCode="[$-280A]dddd\,\ dd&quot; de &quot;mmmm&quot; de &quot;yyyy"/>
  </numFmts>
  <fonts count="7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 Narrow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 Black"/>
      <family val="2"/>
    </font>
    <font>
      <sz val="11"/>
      <name val="Arial Black"/>
      <family val="2"/>
    </font>
    <font>
      <sz val="8"/>
      <name val="Arial Narrow"/>
      <family val="2"/>
    </font>
    <font>
      <sz val="8"/>
      <name val="Arial TUR"/>
      <family val="2"/>
    </font>
    <font>
      <b/>
      <sz val="11"/>
      <color indexed="30"/>
      <name val="Arial"/>
      <family val="2"/>
    </font>
    <font>
      <b/>
      <sz val="7"/>
      <color indexed="30"/>
      <name val="Times New Roman"/>
      <family val="1"/>
    </font>
    <font>
      <b/>
      <sz val="7"/>
      <name val="Times New Roman"/>
      <family val="1"/>
    </font>
    <font>
      <sz val="11"/>
      <name val="Arial"/>
      <family val="2"/>
    </font>
    <font>
      <sz val="10"/>
      <name val="Arial Black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14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b/>
      <sz val="16"/>
      <color indexed="30"/>
      <name val="Arial Black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10"/>
      <color indexed="8"/>
      <name val="Arial Black"/>
      <family val="2"/>
    </font>
    <font>
      <sz val="11"/>
      <color indexed="8"/>
      <name val="Arial"/>
      <family val="2"/>
    </font>
    <font>
      <b/>
      <sz val="11"/>
      <color indexed="62"/>
      <name val="Arial Black"/>
      <family val="2"/>
    </font>
    <font>
      <b/>
      <sz val="16"/>
      <name val="Arial Black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16"/>
      <color rgb="FF0070C0"/>
      <name val="Arial Black"/>
      <family val="2"/>
    </font>
    <font>
      <b/>
      <sz val="11"/>
      <color rgb="FF0070C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Calibri"/>
      <family val="2"/>
    </font>
    <font>
      <b/>
      <sz val="10"/>
      <color rgb="FF000000"/>
      <name val="Arial Black"/>
      <family val="2"/>
    </font>
    <font>
      <sz val="10"/>
      <color rgb="FF000000"/>
      <name val="Arial Black"/>
      <family val="2"/>
    </font>
    <font>
      <sz val="10"/>
      <color rgb="FF000000"/>
      <name val="Calibri"/>
      <family val="2"/>
    </font>
    <font>
      <sz val="11"/>
      <color theme="1"/>
      <name val="Arial"/>
      <family val="2"/>
    </font>
    <font>
      <b/>
      <sz val="11"/>
      <color rgb="FF365F91"/>
      <name val="Arial Blac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530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2" fillId="33" borderId="13" xfId="0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3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22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right" vertical="center"/>
    </xf>
    <xf numFmtId="212" fontId="3" fillId="0" borderId="17" xfId="49" applyNumberFormat="1" applyFont="1" applyFill="1" applyBorder="1" applyAlignment="1">
      <alignment horizontal="center" vertical="center"/>
    </xf>
    <xf numFmtId="197" fontId="3" fillId="0" borderId="17" xfId="49" applyNumberFormat="1" applyFont="1" applyFill="1" applyBorder="1" applyAlignment="1">
      <alignment horizontal="center" vertical="center"/>
    </xf>
    <xf numFmtId="197" fontId="3" fillId="0" borderId="23" xfId="49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35" borderId="24" xfId="0" applyFont="1" applyFill="1" applyBorder="1" applyAlignment="1">
      <alignment horizontal="left" vertical="center"/>
    </xf>
    <xf numFmtId="0" fontId="1" fillId="35" borderId="15" xfId="0" applyFont="1" applyFill="1" applyBorder="1" applyAlignment="1">
      <alignment horizontal="left" vertical="center"/>
    </xf>
    <xf numFmtId="0" fontId="1" fillId="35" borderId="25" xfId="0" applyFont="1" applyFill="1" applyBorder="1" applyAlignment="1">
      <alignment horizontal="left" vertical="center"/>
    </xf>
    <xf numFmtId="0" fontId="10" fillId="35" borderId="26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27" xfId="0" applyFill="1" applyBorder="1" applyAlignment="1">
      <alignment/>
    </xf>
    <xf numFmtId="212" fontId="3" fillId="0" borderId="0" xfId="49" applyNumberFormat="1" applyFont="1" applyFill="1" applyBorder="1" applyAlignment="1">
      <alignment horizontal="center" vertical="center"/>
    </xf>
    <xf numFmtId="197" fontId="3" fillId="0" borderId="0" xfId="49" applyNumberFormat="1" applyFont="1" applyFill="1" applyBorder="1" applyAlignment="1">
      <alignment horizontal="center" vertical="center"/>
    </xf>
    <xf numFmtId="197" fontId="3" fillId="0" borderId="14" xfId="49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wrapText="1"/>
    </xf>
    <xf numFmtId="0" fontId="2" fillId="33" borderId="28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10" fillId="35" borderId="11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2" fillId="0" borderId="29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1" fillId="35" borderId="1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2" fillId="36" borderId="22" xfId="0" applyFont="1" applyFill="1" applyBorder="1" applyAlignment="1">
      <alignment horizontal="left"/>
    </xf>
    <xf numFmtId="0" fontId="62" fillId="36" borderId="0" xfId="0" applyFont="1" applyFill="1" applyBorder="1" applyAlignment="1">
      <alignment horizontal="center" wrapText="1"/>
    </xf>
    <xf numFmtId="0" fontId="62" fillId="36" borderId="14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33" borderId="2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5" borderId="26" xfId="0" applyFont="1" applyFill="1" applyBorder="1" applyAlignment="1">
      <alignment/>
    </xf>
    <xf numFmtId="0" fontId="3" fillId="35" borderId="11" xfId="0" applyFont="1" applyFill="1" applyBorder="1" applyAlignment="1">
      <alignment wrapText="1"/>
    </xf>
    <xf numFmtId="0" fontId="3" fillId="35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27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35" borderId="24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left" vertical="center"/>
    </xf>
    <xf numFmtId="0" fontId="3" fillId="35" borderId="25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35" borderId="31" xfId="0" applyFont="1" applyFill="1" applyBorder="1" applyAlignment="1">
      <alignment wrapText="1"/>
    </xf>
    <xf numFmtId="1" fontId="2" fillId="0" borderId="32" xfId="49" applyNumberFormat="1" applyFont="1" applyFill="1" applyBorder="1" applyAlignment="1">
      <alignment vertical="center" wrapText="1"/>
    </xf>
    <xf numFmtId="1" fontId="2" fillId="0" borderId="25" xfId="49" applyNumberFormat="1" applyFont="1" applyFill="1" applyBorder="1" applyAlignment="1">
      <alignment vertical="center" wrapText="1"/>
    </xf>
    <xf numFmtId="1" fontId="2" fillId="0" borderId="32" xfId="50" applyNumberFormat="1" applyFont="1" applyFill="1" applyBorder="1" applyAlignment="1">
      <alignment vertical="center" wrapText="1"/>
    </xf>
    <xf numFmtId="1" fontId="2" fillId="0" borderId="25" xfId="5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16" xfId="50" applyNumberFormat="1" applyFont="1" applyFill="1" applyBorder="1" applyAlignment="1">
      <alignment vertical="center" wrapText="1"/>
    </xf>
    <xf numFmtId="0" fontId="2" fillId="35" borderId="33" xfId="0" applyFont="1" applyFill="1" applyBorder="1" applyAlignment="1">
      <alignment horizontal="left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 quotePrefix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 wrapText="1"/>
    </xf>
    <xf numFmtId="0" fontId="2" fillId="6" borderId="15" xfId="0" applyFont="1" applyFill="1" applyBorder="1" applyAlignment="1">
      <alignment horizontal="center" wrapText="1"/>
    </xf>
    <xf numFmtId="0" fontId="2" fillId="6" borderId="15" xfId="0" applyFont="1" applyFill="1" applyBorder="1" applyAlignment="1">
      <alignment wrapText="1"/>
    </xf>
    <xf numFmtId="0" fontId="2" fillId="6" borderId="25" xfId="0" applyFont="1" applyFill="1" applyBorder="1" applyAlignment="1">
      <alignment wrapText="1"/>
    </xf>
    <xf numFmtId="0" fontId="2" fillId="6" borderId="12" xfId="0" applyFont="1" applyFill="1" applyBorder="1" applyAlignment="1">
      <alignment horizontal="center"/>
    </xf>
    <xf numFmtId="0" fontId="2" fillId="6" borderId="15" xfId="0" applyFont="1" applyFill="1" applyBorder="1" applyAlignment="1">
      <alignment/>
    </xf>
    <xf numFmtId="0" fontId="2" fillId="6" borderId="15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5" xfId="0" applyFont="1" applyFill="1" applyBorder="1" applyAlignment="1">
      <alignment/>
    </xf>
    <xf numFmtId="0" fontId="2" fillId="6" borderId="32" xfId="0" applyFont="1" applyFill="1" applyBorder="1" applyAlignment="1">
      <alignment horizontal="center"/>
    </xf>
    <xf numFmtId="0" fontId="2" fillId="0" borderId="29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14" fontId="2" fillId="0" borderId="17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2" fillId="35" borderId="34" xfId="0" applyFont="1" applyFill="1" applyBorder="1" applyAlignment="1">
      <alignment wrapText="1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4" fillId="0" borderId="0" xfId="0" applyFont="1" applyAlignment="1" applyProtection="1">
      <alignment horizontal="left" vertical="center"/>
      <protection/>
    </xf>
    <xf numFmtId="0" fontId="45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5" fillId="36" borderId="35" xfId="0" applyFont="1" applyFill="1" applyBorder="1" applyAlignment="1" applyProtection="1">
      <alignment horizontal="center" vertical="center"/>
      <protection/>
    </xf>
    <xf numFmtId="0" fontId="65" fillId="36" borderId="35" xfId="0" applyFont="1" applyFill="1" applyBorder="1" applyAlignment="1" applyProtection="1">
      <alignment horizontal="center" vertical="center" wrapText="1"/>
      <protection/>
    </xf>
    <xf numFmtId="0" fontId="66" fillId="37" borderId="35" xfId="0" applyFont="1" applyFill="1" applyBorder="1" applyAlignment="1" applyProtection="1">
      <alignment horizontal="left" vertical="center"/>
      <protection/>
    </xf>
    <xf numFmtId="0" fontId="66" fillId="37" borderId="35" xfId="0" applyFont="1" applyFill="1" applyBorder="1" applyAlignment="1" applyProtection="1">
      <alignment horizontal="center" vertical="center" wrapText="1"/>
      <protection/>
    </xf>
    <xf numFmtId="0" fontId="66" fillId="37" borderId="35" xfId="0" applyFont="1" applyFill="1" applyBorder="1" applyAlignment="1" applyProtection="1">
      <alignment horizontal="center" vertical="center"/>
      <protection/>
    </xf>
    <xf numFmtId="0" fontId="67" fillId="37" borderId="35" xfId="0" applyFont="1" applyFill="1" applyBorder="1" applyAlignment="1" applyProtection="1">
      <alignment horizontal="center" vertical="center" wrapText="1"/>
      <protection/>
    </xf>
    <xf numFmtId="0" fontId="66" fillId="38" borderId="35" xfId="0" applyFont="1" applyFill="1" applyBorder="1" applyAlignment="1" applyProtection="1">
      <alignment horizontal="left" vertical="center"/>
      <protection/>
    </xf>
    <xf numFmtId="0" fontId="66" fillId="38" borderId="35" xfId="0" applyFont="1" applyFill="1" applyBorder="1" applyAlignment="1" applyProtection="1">
      <alignment horizontal="center" vertical="center" wrapText="1"/>
      <protection/>
    </xf>
    <xf numFmtId="0" fontId="66" fillId="38" borderId="35" xfId="0" applyFont="1" applyFill="1" applyBorder="1" applyAlignment="1" applyProtection="1">
      <alignment horizontal="center" vertical="center"/>
      <protection/>
    </xf>
    <xf numFmtId="0" fontId="65" fillId="39" borderId="35" xfId="0" applyFont="1" applyFill="1" applyBorder="1" applyAlignment="1" applyProtection="1">
      <alignment horizontal="left" vertical="center"/>
      <protection/>
    </xf>
    <xf numFmtId="0" fontId="68" fillId="39" borderId="35" xfId="0" applyFont="1" applyFill="1" applyBorder="1" applyAlignment="1" applyProtection="1">
      <alignment horizontal="left" vertical="center" wrapText="1"/>
      <protection/>
    </xf>
    <xf numFmtId="0" fontId="68" fillId="39" borderId="35" xfId="0" applyFont="1" applyFill="1" applyBorder="1" applyAlignment="1" applyProtection="1">
      <alignment horizontal="left" vertical="center"/>
      <protection/>
    </xf>
    <xf numFmtId="0" fontId="65" fillId="39" borderId="35" xfId="0" applyFont="1" applyFill="1" applyBorder="1" applyAlignment="1" applyProtection="1">
      <alignment horizontal="center" vertical="center"/>
      <protection/>
    </xf>
    <xf numFmtId="0" fontId="65" fillId="39" borderId="35" xfId="0" applyFont="1" applyFill="1" applyBorder="1" applyAlignment="1" applyProtection="1">
      <alignment horizontal="center" vertical="center" wrapText="1"/>
      <protection/>
    </xf>
    <xf numFmtId="0" fontId="68" fillId="0" borderId="35" xfId="0" applyFont="1" applyBorder="1" applyAlignment="1" applyProtection="1">
      <alignment horizontal="left" vertical="center" wrapText="1"/>
      <protection/>
    </xf>
    <xf numFmtId="0" fontId="45" fillId="0" borderId="35" xfId="0" applyFont="1" applyBorder="1" applyAlignment="1" applyProtection="1">
      <alignment horizontal="center" vertical="center"/>
      <protection/>
    </xf>
    <xf numFmtId="0" fontId="45" fillId="0" borderId="35" xfId="0" applyFont="1" applyBorder="1" applyAlignment="1" applyProtection="1">
      <alignment horizontal="left" vertical="center"/>
      <protection/>
    </xf>
    <xf numFmtId="0" fontId="45" fillId="0" borderId="35" xfId="0" applyFont="1" applyBorder="1" applyAlignment="1" applyProtection="1">
      <alignment horizontal="center" vertical="center" wrapText="1"/>
      <protection/>
    </xf>
    <xf numFmtId="0" fontId="66" fillId="40" borderId="35" xfId="0" applyFont="1" applyFill="1" applyBorder="1" applyAlignment="1" applyProtection="1">
      <alignment horizontal="left" vertical="center"/>
      <protection/>
    </xf>
    <xf numFmtId="0" fontId="67" fillId="40" borderId="35" xfId="0" applyFont="1" applyFill="1" applyBorder="1" applyAlignment="1" applyProtection="1">
      <alignment horizontal="left" vertical="center" wrapText="1"/>
      <protection/>
    </xf>
    <xf numFmtId="0" fontId="67" fillId="40" borderId="35" xfId="0" applyFont="1" applyFill="1" applyBorder="1" applyAlignment="1" applyProtection="1">
      <alignment horizontal="left" vertical="center"/>
      <protection/>
    </xf>
    <xf numFmtId="0" fontId="66" fillId="40" borderId="35" xfId="0" applyFont="1" applyFill="1" applyBorder="1" applyAlignment="1" applyProtection="1">
      <alignment horizontal="center" vertical="center"/>
      <protection/>
    </xf>
    <xf numFmtId="0" fontId="66" fillId="40" borderId="35" xfId="0" applyFont="1" applyFill="1" applyBorder="1" applyAlignment="1" applyProtection="1">
      <alignment horizontal="center" vertical="center" wrapText="1"/>
      <protection/>
    </xf>
    <xf numFmtId="0" fontId="65" fillId="41" borderId="35" xfId="0" applyFont="1" applyFill="1" applyBorder="1" applyAlignment="1" applyProtection="1">
      <alignment horizontal="left" vertical="center"/>
      <protection/>
    </xf>
    <xf numFmtId="0" fontId="68" fillId="41" borderId="35" xfId="0" applyFont="1" applyFill="1" applyBorder="1" applyAlignment="1" applyProtection="1">
      <alignment horizontal="left" vertical="center" wrapText="1"/>
      <protection/>
    </xf>
    <xf numFmtId="0" fontId="68" fillId="41" borderId="35" xfId="0" applyFont="1" applyFill="1" applyBorder="1" applyAlignment="1" applyProtection="1">
      <alignment horizontal="left" vertical="center"/>
      <protection/>
    </xf>
    <xf numFmtId="0" fontId="65" fillId="41" borderId="35" xfId="0" applyFont="1" applyFill="1" applyBorder="1" applyAlignment="1" applyProtection="1">
      <alignment horizontal="center" vertical="center"/>
      <protection/>
    </xf>
    <xf numFmtId="0" fontId="65" fillId="41" borderId="35" xfId="0" applyFont="1" applyFill="1" applyBorder="1" applyAlignment="1" applyProtection="1">
      <alignment horizontal="center" vertical="center" wrapText="1"/>
      <protection/>
    </xf>
    <xf numFmtId="0" fontId="65" fillId="42" borderId="35" xfId="0" applyFont="1" applyFill="1" applyBorder="1" applyAlignment="1" applyProtection="1">
      <alignment horizontal="left" vertical="center"/>
      <protection/>
    </xf>
    <xf numFmtId="0" fontId="68" fillId="42" borderId="35" xfId="0" applyFont="1" applyFill="1" applyBorder="1" applyAlignment="1" applyProtection="1">
      <alignment horizontal="left" vertical="center" wrapText="1"/>
      <protection/>
    </xf>
    <xf numFmtId="0" fontId="68" fillId="42" borderId="35" xfId="0" applyFont="1" applyFill="1" applyBorder="1" applyAlignment="1" applyProtection="1">
      <alignment horizontal="left" vertical="center"/>
      <protection/>
    </xf>
    <xf numFmtId="0" fontId="68" fillId="42" borderId="35" xfId="0" applyFont="1" applyFill="1" applyBorder="1" applyAlignment="1" applyProtection="1">
      <alignment horizontal="center" vertical="center"/>
      <protection/>
    </xf>
    <xf numFmtId="0" fontId="45" fillId="42" borderId="35" xfId="0" applyFont="1" applyFill="1" applyBorder="1" applyAlignment="1" applyProtection="1">
      <alignment horizontal="center" vertical="center" wrapText="1"/>
      <protection/>
    </xf>
    <xf numFmtId="0" fontId="68" fillId="0" borderId="35" xfId="0" applyFont="1" applyBorder="1" applyAlignment="1" applyProtection="1">
      <alignment horizontal="justify" vertical="center" wrapText="1"/>
      <protection/>
    </xf>
    <xf numFmtId="0" fontId="65" fillId="41" borderId="35" xfId="0" applyFont="1" applyFill="1" applyBorder="1" applyAlignment="1" applyProtection="1">
      <alignment horizontal="left" vertical="center" wrapText="1"/>
      <protection/>
    </xf>
    <xf numFmtId="0" fontId="68" fillId="43" borderId="35" xfId="0" applyFont="1" applyFill="1" applyBorder="1" applyAlignment="1" applyProtection="1">
      <alignment horizontal="left" vertical="center" wrapText="1"/>
      <protection/>
    </xf>
    <xf numFmtId="0" fontId="68" fillId="43" borderId="35" xfId="0" applyFont="1" applyFill="1" applyBorder="1" applyAlignment="1" applyProtection="1">
      <alignment horizontal="center" vertical="center"/>
      <protection/>
    </xf>
    <xf numFmtId="0" fontId="66" fillId="43" borderId="35" xfId="0" applyFont="1" applyFill="1" applyBorder="1" applyAlignment="1" applyProtection="1">
      <alignment horizontal="center" vertical="center"/>
      <protection/>
    </xf>
    <xf numFmtId="0" fontId="66" fillId="43" borderId="35" xfId="0" applyFont="1" applyFill="1" applyBorder="1" applyAlignment="1" applyProtection="1">
      <alignment horizontal="center" vertical="center" wrapText="1"/>
      <protection/>
    </xf>
    <xf numFmtId="0" fontId="68" fillId="0" borderId="35" xfId="0" applyFont="1" applyBorder="1" applyAlignment="1" applyProtection="1">
      <alignment horizontal="left" vertical="center" wrapText="1"/>
      <protection/>
    </xf>
    <xf numFmtId="0" fontId="69" fillId="0" borderId="0" xfId="0" applyFont="1" applyAlignment="1" applyProtection="1">
      <alignment horizontal="right"/>
      <protection/>
    </xf>
    <xf numFmtId="0" fontId="2" fillId="6" borderId="29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14" fillId="35" borderId="36" xfId="0" applyFont="1" applyFill="1" applyBorder="1" applyAlignment="1">
      <alignment horizontal="center" vertical="top" wrapText="1"/>
    </xf>
    <xf numFmtId="0" fontId="14" fillId="35" borderId="37" xfId="0" applyFont="1" applyFill="1" applyBorder="1" applyAlignment="1">
      <alignment horizontal="center" vertical="top" wrapText="1"/>
    </xf>
    <xf numFmtId="0" fontId="2" fillId="35" borderId="37" xfId="0" applyFont="1" applyFill="1" applyBorder="1" applyAlignment="1">
      <alignment horizontal="left" vertical="top" wrapText="1"/>
    </xf>
    <xf numFmtId="0" fontId="2" fillId="35" borderId="38" xfId="0" applyFont="1" applyFill="1" applyBorder="1" applyAlignment="1">
      <alignment horizontal="left" vertical="top" wrapText="1"/>
    </xf>
    <xf numFmtId="0" fontId="2" fillId="6" borderId="17" xfId="0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49" applyNumberFormat="1" applyFont="1" applyFill="1" applyBorder="1" applyAlignment="1">
      <alignment vertical="center" wrapText="1"/>
    </xf>
    <xf numFmtId="1" fontId="2" fillId="0" borderId="25" xfId="49" applyNumberFormat="1" applyFont="1" applyFill="1" applyBorder="1" applyAlignment="1">
      <alignment vertical="center" wrapText="1"/>
    </xf>
    <xf numFmtId="1" fontId="2" fillId="0" borderId="32" xfId="50" applyNumberFormat="1" applyFont="1" applyFill="1" applyBorder="1" applyAlignment="1">
      <alignment vertical="center" wrapText="1"/>
    </xf>
    <xf numFmtId="1" fontId="2" fillId="0" borderId="25" xfId="50" applyNumberFormat="1" applyFont="1" applyFill="1" applyBorder="1" applyAlignment="1">
      <alignment vertical="center" wrapText="1"/>
    </xf>
    <xf numFmtId="1" fontId="2" fillId="0" borderId="32" xfId="50" applyNumberFormat="1" applyFont="1" applyFill="1" applyBorder="1" applyAlignment="1">
      <alignment horizontal="center" vertical="center" wrapText="1"/>
    </xf>
    <xf numFmtId="1" fontId="2" fillId="0" borderId="25" xfId="5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28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Fill="1" applyBorder="1" applyAlignment="1" applyProtection="1">
      <alignment horizontal="left" vertical="center" wrapText="1"/>
      <protection locked="0"/>
    </xf>
    <xf numFmtId="1" fontId="2" fillId="0" borderId="10" xfId="49" applyNumberFormat="1" applyFont="1" applyFill="1" applyBorder="1" applyAlignment="1">
      <alignment vertical="center" wrapText="1"/>
    </xf>
    <xf numFmtId="1" fontId="2" fillId="0" borderId="28" xfId="49" applyNumberFormat="1" applyFont="1" applyFill="1" applyBorder="1" applyAlignment="1">
      <alignment vertical="center" wrapText="1"/>
    </xf>
    <xf numFmtId="1" fontId="2" fillId="0" borderId="10" xfId="50" applyNumberFormat="1" applyFont="1" applyFill="1" applyBorder="1" applyAlignment="1">
      <alignment vertical="center" wrapText="1"/>
    </xf>
    <xf numFmtId="1" fontId="2" fillId="0" borderId="28" xfId="50" applyNumberFormat="1" applyFont="1" applyFill="1" applyBorder="1" applyAlignment="1">
      <alignment vertical="center" wrapText="1"/>
    </xf>
    <xf numFmtId="1" fontId="2" fillId="0" borderId="10" xfId="50" applyNumberFormat="1" applyFont="1" applyFill="1" applyBorder="1" applyAlignment="1">
      <alignment horizontal="center" vertical="center" wrapText="1"/>
    </xf>
    <xf numFmtId="1" fontId="2" fillId="0" borderId="28" xfId="5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2" fillId="6" borderId="39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 wrapText="1"/>
    </xf>
    <xf numFmtId="0" fontId="2" fillId="6" borderId="15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212" fontId="2" fillId="0" borderId="18" xfId="49" applyNumberFormat="1" applyFont="1" applyFill="1" applyBorder="1" applyAlignment="1">
      <alignment horizontal="center" vertical="center"/>
    </xf>
    <xf numFmtId="197" fontId="2" fillId="0" borderId="18" xfId="49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4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left" wrapText="1"/>
    </xf>
    <xf numFmtId="0" fontId="2" fillId="0" borderId="2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" fontId="2" fillId="0" borderId="32" xfId="50" applyNumberFormat="1" applyFont="1" applyFill="1" applyBorder="1" applyAlignment="1">
      <alignment horizontal="center" vertical="center"/>
    </xf>
    <xf numFmtId="3" fontId="2" fillId="0" borderId="16" xfId="5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2" fillId="0" borderId="3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197" fontId="2" fillId="0" borderId="41" xfId="49" applyNumberFormat="1" applyFont="1" applyFill="1" applyBorder="1" applyAlignment="1">
      <alignment horizontal="center" vertical="center"/>
    </xf>
    <xf numFmtId="3" fontId="2" fillId="0" borderId="10" xfId="50" applyNumberFormat="1" applyFont="1" applyFill="1" applyBorder="1" applyAlignment="1">
      <alignment vertical="center"/>
    </xf>
    <xf numFmtId="3" fontId="2" fillId="0" borderId="28" xfId="50" applyNumberFormat="1" applyFont="1" applyFill="1" applyBorder="1" applyAlignment="1">
      <alignment vertical="center"/>
    </xf>
    <xf numFmtId="3" fontId="2" fillId="0" borderId="10" xfId="50" applyNumberFormat="1" applyFont="1" applyFill="1" applyBorder="1" applyAlignment="1">
      <alignment horizontal="center" vertical="center"/>
    </xf>
    <xf numFmtId="3" fontId="2" fillId="0" borderId="27" xfId="5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left" vertical="center"/>
      <protection locked="0"/>
    </xf>
    <xf numFmtId="14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49" applyNumberFormat="1" applyFont="1" applyFill="1" applyBorder="1" applyAlignment="1">
      <alignment vertical="center"/>
    </xf>
    <xf numFmtId="3" fontId="2" fillId="0" borderId="28" xfId="49" applyNumberFormat="1" applyFont="1" applyFill="1" applyBorder="1" applyAlignment="1">
      <alignment vertical="center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3" fontId="2" fillId="0" borderId="32" xfId="49" applyNumberFormat="1" applyFont="1" applyFill="1" applyBorder="1" applyAlignment="1">
      <alignment horizontal="center" vertical="center"/>
    </xf>
    <xf numFmtId="3" fontId="2" fillId="0" borderId="25" xfId="49" applyNumberFormat="1" applyFont="1" applyFill="1" applyBorder="1" applyAlignment="1">
      <alignment horizontal="center" vertical="center"/>
    </xf>
    <xf numFmtId="3" fontId="2" fillId="0" borderId="25" xfId="50" applyNumberFormat="1" applyFont="1" applyFill="1" applyBorder="1" applyAlignment="1">
      <alignment horizontal="center" vertical="center"/>
    </xf>
    <xf numFmtId="1" fontId="2" fillId="0" borderId="12" xfId="50" applyNumberFormat="1" applyFont="1" applyFill="1" applyBorder="1" applyAlignment="1">
      <alignment vertical="center" wrapText="1"/>
    </xf>
    <xf numFmtId="1" fontId="2" fillId="0" borderId="12" xfId="50" applyNumberFormat="1" applyFont="1" applyFill="1" applyBorder="1" applyAlignment="1">
      <alignment horizontal="center" vertical="center" wrapText="1"/>
    </xf>
    <xf numFmtId="1" fontId="2" fillId="0" borderId="43" xfId="50" applyNumberFormat="1" applyFont="1" applyFill="1" applyBorder="1" applyAlignment="1">
      <alignment horizontal="center" vertical="center" wrapText="1"/>
    </xf>
    <xf numFmtId="1" fontId="2" fillId="0" borderId="12" xfId="49" applyNumberFormat="1" applyFont="1" applyFill="1" applyBorder="1" applyAlignment="1">
      <alignment vertical="center" wrapText="1"/>
    </xf>
    <xf numFmtId="1" fontId="2" fillId="0" borderId="27" xfId="50" applyNumberFormat="1" applyFont="1" applyFill="1" applyBorder="1" applyAlignment="1">
      <alignment horizontal="center" vertical="center" wrapText="1"/>
    </xf>
    <xf numFmtId="1" fontId="2" fillId="0" borderId="16" xfId="50" applyNumberFormat="1" applyFont="1" applyFill="1" applyBorder="1" applyAlignment="1">
      <alignment horizontal="center" vertical="center" wrapText="1"/>
    </xf>
    <xf numFmtId="14" fontId="3" fillId="0" borderId="43" xfId="0" applyNumberFormat="1" applyFont="1" applyFill="1" applyBorder="1" applyAlignment="1" applyProtection="1">
      <alignment horizontal="center" vertical="center"/>
      <protection locked="0"/>
    </xf>
    <xf numFmtId="49" fontId="3" fillId="35" borderId="26" xfId="0" applyNumberFormat="1" applyFont="1" applyFill="1" applyBorder="1" applyAlignment="1" applyProtection="1">
      <alignment horizontal="left" vertical="center"/>
      <protection locked="0"/>
    </xf>
    <xf numFmtId="49" fontId="3" fillId="35" borderId="11" xfId="0" applyNumberFormat="1" applyFont="1" applyFill="1" applyBorder="1" applyAlignment="1" applyProtection="1">
      <alignment horizontal="left" vertical="center"/>
      <protection locked="0"/>
    </xf>
    <xf numFmtId="49" fontId="3" fillId="35" borderId="27" xfId="0" applyNumberFormat="1" applyFont="1" applyFill="1" applyBorder="1" applyAlignment="1" applyProtection="1">
      <alignment horizontal="left" vertical="center"/>
      <protection locked="0"/>
    </xf>
    <xf numFmtId="0" fontId="3" fillId="35" borderId="26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35" borderId="27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0" fontId="3" fillId="44" borderId="42" xfId="0" applyFont="1" applyFill="1" applyBorder="1" applyAlignment="1" applyProtection="1">
      <alignment horizontal="left" vertical="center"/>
      <protection locked="0"/>
    </xf>
    <xf numFmtId="0" fontId="3" fillId="34" borderId="17" xfId="0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49" fontId="3" fillId="44" borderId="42" xfId="0" applyNumberFormat="1" applyFont="1" applyFill="1" applyBorder="1" applyAlignment="1" applyProtection="1">
      <alignment horizontal="left" vertical="center"/>
      <protection locked="0"/>
    </xf>
    <xf numFmtId="49" fontId="3" fillId="44" borderId="17" xfId="0" applyNumberFormat="1" applyFont="1" applyFill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14" fontId="3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49" fontId="3" fillId="0" borderId="42" xfId="0" applyNumberFormat="1" applyFont="1" applyFill="1" applyBorder="1" applyAlignment="1" applyProtection="1">
      <alignment horizontal="left" vertical="center"/>
      <protection locked="0"/>
    </xf>
    <xf numFmtId="49" fontId="3" fillId="0" borderId="17" xfId="0" applyNumberFormat="1" applyFont="1" applyFill="1" applyBorder="1" applyAlignment="1" applyProtection="1">
      <alignment horizontal="left" vertical="center"/>
      <protection locked="0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2" fillId="0" borderId="22" xfId="0" applyFont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3" fillId="45" borderId="44" xfId="0" applyFont="1" applyFill="1" applyBorder="1" applyAlignment="1">
      <alignment horizontal="left" vertical="center" wrapText="1"/>
    </xf>
    <xf numFmtId="0" fontId="3" fillId="45" borderId="45" xfId="0" applyFont="1" applyFill="1" applyBorder="1" applyAlignment="1">
      <alignment horizontal="left" vertical="center" wrapText="1"/>
    </xf>
    <xf numFmtId="0" fontId="3" fillId="45" borderId="4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left"/>
      <protection hidden="1"/>
    </xf>
    <xf numFmtId="0" fontId="62" fillId="36" borderId="36" xfId="0" applyFont="1" applyFill="1" applyBorder="1" applyAlignment="1">
      <alignment horizontal="left" vertical="center"/>
    </xf>
    <xf numFmtId="0" fontId="62" fillId="36" borderId="37" xfId="0" applyFont="1" applyFill="1" applyBorder="1" applyAlignment="1">
      <alignment horizontal="left" vertical="center"/>
    </xf>
    <xf numFmtId="0" fontId="62" fillId="36" borderId="38" xfId="0" applyFont="1" applyFill="1" applyBorder="1" applyAlignment="1">
      <alignment horizontal="left" vertical="center"/>
    </xf>
    <xf numFmtId="0" fontId="3" fillId="35" borderId="26" xfId="0" applyFont="1" applyFill="1" applyBorder="1" applyAlignment="1" quotePrefix="1">
      <alignment horizontal="left" vertical="center"/>
    </xf>
    <xf numFmtId="0" fontId="3" fillId="35" borderId="11" xfId="0" applyFont="1" applyFill="1" applyBorder="1" applyAlignment="1" quotePrefix="1">
      <alignment horizontal="left" vertical="center"/>
    </xf>
    <xf numFmtId="0" fontId="3" fillId="35" borderId="27" xfId="0" applyFont="1" applyFill="1" applyBorder="1" applyAlignment="1" quotePrefix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1" fontId="2" fillId="0" borderId="10" xfId="49" applyNumberFormat="1" applyFont="1" applyFill="1" applyBorder="1" applyAlignment="1">
      <alignment horizontal="center" vertical="center" wrapText="1"/>
    </xf>
    <xf numFmtId="1" fontId="2" fillId="0" borderId="28" xfId="49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wrapText="1"/>
    </xf>
    <xf numFmtId="0" fontId="10" fillId="35" borderId="26" xfId="0" applyFont="1" applyFill="1" applyBorder="1" applyAlignment="1" quotePrefix="1">
      <alignment horizontal="left" vertical="center"/>
    </xf>
    <xf numFmtId="0" fontId="10" fillId="35" borderId="11" xfId="0" applyFont="1" applyFill="1" applyBorder="1" applyAlignment="1" quotePrefix="1">
      <alignment horizontal="left" vertical="center"/>
    </xf>
    <xf numFmtId="0" fontId="10" fillId="35" borderId="27" xfId="0" applyFont="1" applyFill="1" applyBorder="1" applyAlignment="1" quotePrefix="1">
      <alignment horizontal="left" vertical="center"/>
    </xf>
    <xf numFmtId="212" fontId="3" fillId="0" borderId="18" xfId="49" applyNumberFormat="1" applyFont="1" applyFill="1" applyBorder="1" applyAlignment="1">
      <alignment horizontal="center" vertical="center"/>
    </xf>
    <xf numFmtId="197" fontId="3" fillId="0" borderId="18" xfId="49" applyNumberFormat="1" applyFont="1" applyFill="1" applyBorder="1" applyAlignment="1">
      <alignment horizontal="center" vertical="center"/>
    </xf>
    <xf numFmtId="197" fontId="3" fillId="0" borderId="41" xfId="49" applyNumberFormat="1" applyFont="1" applyFill="1" applyBorder="1" applyAlignment="1">
      <alignment horizontal="center" vertical="center"/>
    </xf>
    <xf numFmtId="3" fontId="3" fillId="0" borderId="10" xfId="50" applyNumberFormat="1" applyFont="1" applyFill="1" applyBorder="1" applyAlignment="1">
      <alignment vertical="center"/>
    </xf>
    <xf numFmtId="3" fontId="3" fillId="0" borderId="28" xfId="50" applyNumberFormat="1" applyFont="1" applyFill="1" applyBorder="1" applyAlignment="1">
      <alignment vertical="center"/>
    </xf>
    <xf numFmtId="3" fontId="3" fillId="0" borderId="10" xfId="50" applyNumberFormat="1" applyFont="1" applyFill="1" applyBorder="1" applyAlignment="1">
      <alignment horizontal="center" vertical="center"/>
    </xf>
    <xf numFmtId="3" fontId="3" fillId="0" borderId="27" xfId="5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wrapText="1"/>
      <protection locked="0"/>
    </xf>
    <xf numFmtId="0" fontId="1" fillId="0" borderId="11" xfId="0" applyFont="1" applyFill="1" applyBorder="1" applyAlignment="1" applyProtection="1">
      <alignment horizontal="left" wrapText="1"/>
      <protection locked="0"/>
    </xf>
    <xf numFmtId="0" fontId="1" fillId="0" borderId="28" xfId="0" applyFont="1" applyFill="1" applyBorder="1" applyAlignment="1" applyProtection="1">
      <alignment horizontal="left" wrapText="1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28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horizontal="left" vertical="center"/>
      <protection locked="0"/>
    </xf>
    <xf numFmtId="1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49" applyNumberFormat="1" applyFont="1" applyFill="1" applyBorder="1" applyAlignment="1">
      <alignment vertical="center"/>
    </xf>
    <xf numFmtId="3" fontId="3" fillId="0" borderId="28" xfId="49" applyNumberFormat="1" applyFont="1" applyFill="1" applyBorder="1" applyAlignment="1">
      <alignment vertical="center"/>
    </xf>
    <xf numFmtId="3" fontId="3" fillId="0" borderId="32" xfId="50" applyNumberFormat="1" applyFont="1" applyFill="1" applyBorder="1" applyAlignment="1">
      <alignment horizontal="center" vertical="center"/>
    </xf>
    <xf numFmtId="3" fontId="3" fillId="0" borderId="25" xfId="50" applyNumberFormat="1" applyFont="1" applyFill="1" applyBorder="1" applyAlignment="1">
      <alignment horizontal="center" vertical="center"/>
    </xf>
    <xf numFmtId="3" fontId="3" fillId="0" borderId="16" xfId="5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3" fontId="3" fillId="0" borderId="32" xfId="49" applyNumberFormat="1" applyFont="1" applyFill="1" applyBorder="1" applyAlignment="1">
      <alignment horizontal="center" vertical="center"/>
    </xf>
    <xf numFmtId="3" fontId="3" fillId="0" borderId="25" xfId="49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1" fontId="3" fillId="0" borderId="10" xfId="49" applyNumberFormat="1" applyFont="1" applyFill="1" applyBorder="1" applyAlignment="1">
      <alignment horizontal="center" vertical="center" wrapText="1"/>
    </xf>
    <xf numFmtId="1" fontId="3" fillId="0" borderId="28" xfId="49" applyNumberFormat="1" applyFont="1" applyFill="1" applyBorder="1" applyAlignment="1">
      <alignment horizontal="center" vertical="center" wrapText="1"/>
    </xf>
    <xf numFmtId="1" fontId="3" fillId="0" borderId="10" xfId="50" applyNumberFormat="1" applyFont="1" applyFill="1" applyBorder="1" applyAlignment="1">
      <alignment horizontal="center" vertical="center" wrapText="1"/>
    </xf>
    <xf numFmtId="1" fontId="3" fillId="0" borderId="28" xfId="50" applyNumberFormat="1" applyFont="1" applyFill="1" applyBorder="1" applyAlignment="1">
      <alignment horizontal="center" vertical="center" wrapText="1"/>
    </xf>
    <xf numFmtId="1" fontId="3" fillId="0" borderId="27" xfId="5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" fontId="3" fillId="0" borderId="12" xfId="50" applyNumberFormat="1" applyFont="1" applyFill="1" applyBorder="1" applyAlignment="1">
      <alignment vertical="center" wrapText="1"/>
    </xf>
    <xf numFmtId="1" fontId="3" fillId="0" borderId="12" xfId="50" applyNumberFormat="1" applyFont="1" applyFill="1" applyBorder="1" applyAlignment="1">
      <alignment horizontal="center" vertical="center" wrapText="1"/>
    </xf>
    <xf numFmtId="1" fontId="3" fillId="0" borderId="43" xfId="50" applyNumberFormat="1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1" fontId="3" fillId="0" borderId="12" xfId="49" applyNumberFormat="1" applyFont="1" applyFill="1" applyBorder="1" applyAlignment="1">
      <alignment vertical="center" wrapText="1"/>
    </xf>
    <xf numFmtId="1" fontId="3" fillId="0" borderId="10" xfId="50" applyNumberFormat="1" applyFont="1" applyFill="1" applyBorder="1" applyAlignment="1">
      <alignment vertical="center" wrapText="1"/>
    </xf>
    <xf numFmtId="1" fontId="3" fillId="0" borderId="28" xfId="50" applyNumberFormat="1" applyFont="1" applyFill="1" applyBorder="1" applyAlignment="1">
      <alignment vertical="center" wrapText="1"/>
    </xf>
    <xf numFmtId="1" fontId="3" fillId="0" borderId="10" xfId="49" applyNumberFormat="1" applyFont="1" applyFill="1" applyBorder="1" applyAlignment="1">
      <alignment vertical="center" wrapText="1"/>
    </xf>
    <xf numFmtId="1" fontId="3" fillId="0" borderId="28" xfId="49" applyNumberFormat="1" applyFont="1" applyFill="1" applyBorder="1" applyAlignment="1">
      <alignment vertical="center" wrapText="1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1" fontId="3" fillId="0" borderId="32" xfId="49" applyNumberFormat="1" applyFont="1" applyFill="1" applyBorder="1" applyAlignment="1">
      <alignment vertical="center" wrapText="1"/>
    </xf>
    <xf numFmtId="1" fontId="3" fillId="0" borderId="25" xfId="49" applyNumberFormat="1" applyFont="1" applyFill="1" applyBorder="1" applyAlignment="1">
      <alignment vertical="center" wrapText="1"/>
    </xf>
    <xf numFmtId="1" fontId="3" fillId="0" borderId="32" xfId="50" applyNumberFormat="1" applyFont="1" applyFill="1" applyBorder="1" applyAlignment="1">
      <alignment vertical="center" wrapText="1"/>
    </xf>
    <xf numFmtId="1" fontId="3" fillId="0" borderId="25" xfId="50" applyNumberFormat="1" applyFont="1" applyFill="1" applyBorder="1" applyAlignment="1">
      <alignment vertical="center" wrapText="1"/>
    </xf>
    <xf numFmtId="1" fontId="3" fillId="0" borderId="32" xfId="50" applyNumberFormat="1" applyFont="1" applyFill="1" applyBorder="1" applyAlignment="1">
      <alignment horizontal="center" vertical="center" wrapText="1"/>
    </xf>
    <xf numFmtId="1" fontId="3" fillId="0" borderId="16" xfId="5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vertical="center" wrapText="1"/>
      <protection locked="0"/>
    </xf>
    <xf numFmtId="14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0" xfId="0" applyFont="1" applyFill="1" applyBorder="1" applyAlignment="1" applyProtection="1">
      <alignment vertical="center" wrapText="1"/>
      <protection locked="0"/>
    </xf>
    <xf numFmtId="14" fontId="1" fillId="0" borderId="43" xfId="0" applyNumberFormat="1" applyFont="1" applyFill="1" applyBorder="1" applyAlignment="1" applyProtection="1">
      <alignment horizontal="center" vertical="center"/>
      <protection locked="0"/>
    </xf>
    <xf numFmtId="49" fontId="10" fillId="35" borderId="26" xfId="0" applyNumberFormat="1" applyFont="1" applyFill="1" applyBorder="1" applyAlignment="1" applyProtection="1">
      <alignment horizontal="left" vertical="center"/>
      <protection locked="0"/>
    </xf>
    <xf numFmtId="49" fontId="10" fillId="35" borderId="11" xfId="0" applyNumberFormat="1" applyFont="1" applyFill="1" applyBorder="1" applyAlignment="1" applyProtection="1">
      <alignment horizontal="left" vertical="center"/>
      <protection locked="0"/>
    </xf>
    <xf numFmtId="49" fontId="10" fillId="35" borderId="27" xfId="0" applyNumberFormat="1" applyFont="1" applyFill="1" applyBorder="1" applyAlignment="1" applyProtection="1">
      <alignment horizontal="left" vertical="center"/>
      <protection locked="0"/>
    </xf>
    <xf numFmtId="0" fontId="1" fillId="35" borderId="26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left"/>
    </xf>
    <xf numFmtId="0" fontId="1" fillId="35" borderId="27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1" fillId="44" borderId="42" xfId="0" applyFont="1" applyFill="1" applyBorder="1" applyAlignment="1" applyProtection="1">
      <alignment horizontal="left" vertical="center"/>
      <protection locked="0"/>
    </xf>
    <xf numFmtId="0" fontId="1" fillId="34" borderId="17" xfId="0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49" fontId="1" fillId="44" borderId="42" xfId="0" applyNumberFormat="1" applyFont="1" applyFill="1" applyBorder="1" applyAlignment="1" applyProtection="1">
      <alignment horizontal="left" vertical="center"/>
      <protection locked="0"/>
    </xf>
    <xf numFmtId="49" fontId="1" fillId="44" borderId="17" xfId="0" applyNumberFormat="1" applyFont="1" applyFill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42" xfId="0" applyFont="1" applyFill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49" fontId="1" fillId="0" borderId="42" xfId="0" applyNumberFormat="1" applyFont="1" applyFill="1" applyBorder="1" applyAlignment="1" applyProtection="1">
      <alignment horizontal="left" vertical="center"/>
      <protection locked="0"/>
    </xf>
    <xf numFmtId="49" fontId="1" fillId="0" borderId="17" xfId="0" applyNumberFormat="1" applyFont="1" applyFill="1" applyBorder="1" applyAlignment="1" applyProtection="1">
      <alignment horizontal="left" vertical="center"/>
      <protection locked="0"/>
    </xf>
    <xf numFmtId="0" fontId="10" fillId="45" borderId="44" xfId="0" applyFont="1" applyFill="1" applyBorder="1" applyAlignment="1">
      <alignment horizontal="left" vertical="center" wrapText="1"/>
    </xf>
    <xf numFmtId="0" fontId="10" fillId="45" borderId="45" xfId="0" applyFont="1" applyFill="1" applyBorder="1" applyAlignment="1">
      <alignment horizontal="left" vertical="center" wrapText="1"/>
    </xf>
    <xf numFmtId="0" fontId="10" fillId="45" borderId="46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55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11.421875" style="168" customWidth="1"/>
    <col min="2" max="2" width="77.00390625" style="168" customWidth="1"/>
    <col min="3" max="3" width="13.8515625" style="168" customWidth="1"/>
    <col min="4" max="16384" width="11.421875" style="168" customWidth="1"/>
  </cols>
  <sheetData>
    <row r="3" spans="2:6" ht="12.75">
      <c r="B3" s="166" t="s">
        <v>99</v>
      </c>
      <c r="C3" s="167"/>
      <c r="D3" s="167"/>
      <c r="E3" s="167"/>
      <c r="F3" s="167"/>
    </row>
    <row r="4" spans="2:6" ht="25.5">
      <c r="B4" s="169" t="s">
        <v>100</v>
      </c>
      <c r="C4" s="170" t="s">
        <v>56</v>
      </c>
      <c r="D4" s="170" t="s">
        <v>57</v>
      </c>
      <c r="E4" s="170" t="s">
        <v>58</v>
      </c>
      <c r="F4" s="170" t="s">
        <v>101</v>
      </c>
    </row>
    <row r="5" spans="2:6" ht="15">
      <c r="B5" s="171" t="s">
        <v>102</v>
      </c>
      <c r="C5" s="172"/>
      <c r="D5" s="173"/>
      <c r="E5" s="173"/>
      <c r="F5" s="174">
        <v>30</v>
      </c>
    </row>
    <row r="6" spans="2:6" ht="15">
      <c r="B6" s="175" t="s">
        <v>96</v>
      </c>
      <c r="C6" s="176"/>
      <c r="D6" s="177"/>
      <c r="E6" s="177">
        <v>30</v>
      </c>
      <c r="F6" s="176">
        <v>9</v>
      </c>
    </row>
    <row r="7" spans="2:6" ht="12.75">
      <c r="B7" s="178" t="s">
        <v>59</v>
      </c>
      <c r="C7" s="179"/>
      <c r="D7" s="180"/>
      <c r="E7" s="181">
        <v>12</v>
      </c>
      <c r="F7" s="182">
        <v>3.6</v>
      </c>
    </row>
    <row r="8" spans="2:6" ht="12.75">
      <c r="B8" s="208" t="s">
        <v>103</v>
      </c>
      <c r="C8" s="183" t="s">
        <v>60</v>
      </c>
      <c r="D8" s="184">
        <v>5</v>
      </c>
      <c r="E8" s="185"/>
      <c r="F8" s="186"/>
    </row>
    <row r="9" spans="2:6" ht="12.75">
      <c r="B9" s="208"/>
      <c r="C9" s="183" t="s">
        <v>61</v>
      </c>
      <c r="D9" s="184">
        <v>4</v>
      </c>
      <c r="E9" s="185"/>
      <c r="F9" s="186"/>
    </row>
    <row r="10" spans="2:6" ht="25.5">
      <c r="B10" s="208" t="s">
        <v>104</v>
      </c>
      <c r="C10" s="183" t="s">
        <v>62</v>
      </c>
      <c r="D10" s="184">
        <v>5</v>
      </c>
      <c r="E10" s="185"/>
      <c r="F10" s="186"/>
    </row>
    <row r="11" spans="2:6" ht="12.75">
      <c r="B11" s="208"/>
      <c r="C11" s="183" t="s">
        <v>105</v>
      </c>
      <c r="D11" s="184">
        <v>4</v>
      </c>
      <c r="E11" s="185"/>
      <c r="F11" s="186"/>
    </row>
    <row r="12" spans="2:6" ht="38.25">
      <c r="B12" s="183" t="s">
        <v>106</v>
      </c>
      <c r="C12" s="183" t="s">
        <v>107</v>
      </c>
      <c r="D12" s="184">
        <v>2</v>
      </c>
      <c r="E12" s="185"/>
      <c r="F12" s="186"/>
    </row>
    <row r="13" spans="2:6" ht="12.75">
      <c r="B13" s="178" t="s">
        <v>63</v>
      </c>
      <c r="C13" s="179"/>
      <c r="D13" s="180"/>
      <c r="E13" s="181">
        <v>18</v>
      </c>
      <c r="F13" s="182">
        <v>5.4</v>
      </c>
    </row>
    <row r="14" spans="2:6" ht="25.5">
      <c r="B14" s="208" t="s">
        <v>108</v>
      </c>
      <c r="C14" s="183" t="s">
        <v>64</v>
      </c>
      <c r="D14" s="184">
        <v>18</v>
      </c>
      <c r="E14" s="185"/>
      <c r="F14" s="186"/>
    </row>
    <row r="15" spans="2:6" ht="25.5">
      <c r="B15" s="208"/>
      <c r="C15" s="183" t="s">
        <v>97</v>
      </c>
      <c r="D15" s="184">
        <v>15</v>
      </c>
      <c r="E15" s="185"/>
      <c r="F15" s="186"/>
    </row>
    <row r="16" spans="2:6" ht="15">
      <c r="B16" s="187" t="s">
        <v>98</v>
      </c>
      <c r="C16" s="188"/>
      <c r="D16" s="189"/>
      <c r="E16" s="190">
        <v>70</v>
      </c>
      <c r="F16" s="191">
        <v>21</v>
      </c>
    </row>
    <row r="17" spans="2:6" ht="12.75">
      <c r="B17" s="192" t="s">
        <v>109</v>
      </c>
      <c r="C17" s="193"/>
      <c r="D17" s="194"/>
      <c r="E17" s="195">
        <v>21</v>
      </c>
      <c r="F17" s="196">
        <v>6.3</v>
      </c>
    </row>
    <row r="18" spans="2:6" ht="12.75">
      <c r="B18" s="197" t="s">
        <v>65</v>
      </c>
      <c r="C18" s="198"/>
      <c r="D18" s="199"/>
      <c r="E18" s="200">
        <v>7</v>
      </c>
      <c r="F18" s="201"/>
    </row>
    <row r="19" spans="2:6" ht="38.25">
      <c r="B19" s="183" t="s">
        <v>110</v>
      </c>
      <c r="C19" s="183" t="s">
        <v>66</v>
      </c>
      <c r="D19" s="184">
        <v>4</v>
      </c>
      <c r="E19" s="185"/>
      <c r="F19" s="186"/>
    </row>
    <row r="20" spans="2:6" ht="38.25">
      <c r="B20" s="183" t="s">
        <v>67</v>
      </c>
      <c r="C20" s="183" t="s">
        <v>68</v>
      </c>
      <c r="D20" s="184">
        <v>3</v>
      </c>
      <c r="E20" s="185"/>
      <c r="F20" s="186"/>
    </row>
    <row r="21" spans="2:6" ht="12.75">
      <c r="B21" s="197" t="s">
        <v>69</v>
      </c>
      <c r="C21" s="198"/>
      <c r="D21" s="199"/>
      <c r="E21" s="200">
        <v>14</v>
      </c>
      <c r="F21" s="201"/>
    </row>
    <row r="22" spans="2:6" ht="38.25">
      <c r="B22" s="183" t="s">
        <v>111</v>
      </c>
      <c r="C22" s="183" t="s">
        <v>70</v>
      </c>
      <c r="D22" s="184">
        <v>6</v>
      </c>
      <c r="E22" s="185"/>
      <c r="F22" s="186"/>
    </row>
    <row r="23" spans="2:6" ht="25.5">
      <c r="B23" s="183" t="s">
        <v>112</v>
      </c>
      <c r="C23" s="183" t="s">
        <v>71</v>
      </c>
      <c r="D23" s="184">
        <v>5</v>
      </c>
      <c r="E23" s="185"/>
      <c r="F23" s="186"/>
    </row>
    <row r="24" spans="2:6" ht="38.25">
      <c r="B24" s="202" t="s">
        <v>113</v>
      </c>
      <c r="C24" s="183" t="s">
        <v>72</v>
      </c>
      <c r="D24" s="184">
        <v>3</v>
      </c>
      <c r="E24" s="185"/>
      <c r="F24" s="186"/>
    </row>
    <row r="25" spans="2:6" ht="12.75">
      <c r="B25" s="192" t="s">
        <v>114</v>
      </c>
      <c r="C25" s="193"/>
      <c r="D25" s="194"/>
      <c r="E25" s="195">
        <v>16</v>
      </c>
      <c r="F25" s="196">
        <v>4.8</v>
      </c>
    </row>
    <row r="26" spans="2:6" ht="12.75">
      <c r="B26" s="197" t="s">
        <v>65</v>
      </c>
      <c r="C26" s="198"/>
      <c r="D26" s="200"/>
      <c r="E26" s="200">
        <v>6</v>
      </c>
      <c r="F26" s="201"/>
    </row>
    <row r="27" spans="2:6" ht="63.75">
      <c r="B27" s="183" t="s">
        <v>115</v>
      </c>
      <c r="C27" s="183" t="s">
        <v>66</v>
      </c>
      <c r="D27" s="184">
        <v>4</v>
      </c>
      <c r="E27" s="185"/>
      <c r="F27" s="186"/>
    </row>
    <row r="28" spans="2:6" ht="38.25">
      <c r="B28" s="183" t="s">
        <v>73</v>
      </c>
      <c r="C28" s="183" t="s">
        <v>68</v>
      </c>
      <c r="D28" s="184">
        <v>2</v>
      </c>
      <c r="E28" s="185"/>
      <c r="F28" s="186"/>
    </row>
    <row r="29" spans="2:6" ht="12.75">
      <c r="B29" s="197" t="s">
        <v>69</v>
      </c>
      <c r="C29" s="198"/>
      <c r="D29" s="200"/>
      <c r="E29" s="200">
        <v>10</v>
      </c>
      <c r="F29" s="201"/>
    </row>
    <row r="30" spans="2:6" ht="38.25">
      <c r="B30" s="183" t="s">
        <v>116</v>
      </c>
      <c r="C30" s="183" t="s">
        <v>76</v>
      </c>
      <c r="D30" s="184">
        <v>4</v>
      </c>
      <c r="E30" s="185"/>
      <c r="F30" s="186"/>
    </row>
    <row r="31" spans="2:6" ht="38.25">
      <c r="B31" s="183" t="s">
        <v>117</v>
      </c>
      <c r="C31" s="183" t="s">
        <v>118</v>
      </c>
      <c r="D31" s="184">
        <v>6</v>
      </c>
      <c r="E31" s="185"/>
      <c r="F31" s="186"/>
    </row>
    <row r="32" spans="2:6" ht="12.75">
      <c r="B32" s="203" t="s">
        <v>119</v>
      </c>
      <c r="C32" s="193"/>
      <c r="D32" s="194"/>
      <c r="E32" s="195">
        <v>13</v>
      </c>
      <c r="F32" s="196">
        <v>3.9</v>
      </c>
    </row>
    <row r="33" spans="2:6" ht="12.75">
      <c r="B33" s="197" t="s">
        <v>65</v>
      </c>
      <c r="C33" s="198"/>
      <c r="D33" s="199"/>
      <c r="E33" s="200">
        <v>4</v>
      </c>
      <c r="F33" s="201"/>
    </row>
    <row r="34" spans="2:6" ht="51">
      <c r="B34" s="183" t="s">
        <v>120</v>
      </c>
      <c r="C34" s="183" t="s">
        <v>66</v>
      </c>
      <c r="D34" s="184">
        <v>4</v>
      </c>
      <c r="E34" s="185"/>
      <c r="F34" s="186"/>
    </row>
    <row r="35" spans="2:6" ht="25.5">
      <c r="B35" s="183" t="s">
        <v>74</v>
      </c>
      <c r="C35" s="183" t="s">
        <v>75</v>
      </c>
      <c r="D35" s="184">
        <v>1</v>
      </c>
      <c r="E35" s="185"/>
      <c r="F35" s="186"/>
    </row>
    <row r="36" spans="2:6" ht="12.75">
      <c r="B36" s="197" t="s">
        <v>69</v>
      </c>
      <c r="C36" s="198"/>
      <c r="D36" s="199"/>
      <c r="E36" s="200">
        <v>9</v>
      </c>
      <c r="F36" s="201"/>
    </row>
    <row r="37" spans="2:6" ht="38.25">
      <c r="B37" s="183" t="s">
        <v>121</v>
      </c>
      <c r="C37" s="183" t="s">
        <v>76</v>
      </c>
      <c r="D37" s="184">
        <v>3</v>
      </c>
      <c r="E37" s="185"/>
      <c r="F37" s="186"/>
    </row>
    <row r="38" spans="2:6" ht="38.25">
      <c r="B38" s="183" t="s">
        <v>122</v>
      </c>
      <c r="C38" s="183" t="s">
        <v>118</v>
      </c>
      <c r="D38" s="184">
        <v>6</v>
      </c>
      <c r="E38" s="185"/>
      <c r="F38" s="186"/>
    </row>
    <row r="39" spans="2:6" ht="25.5">
      <c r="B39" s="203" t="s">
        <v>123</v>
      </c>
      <c r="C39" s="193"/>
      <c r="D39" s="194"/>
      <c r="E39" s="195">
        <v>10</v>
      </c>
      <c r="F39" s="196">
        <v>3</v>
      </c>
    </row>
    <row r="40" spans="2:6" ht="12.75">
      <c r="B40" s="197" t="s">
        <v>65</v>
      </c>
      <c r="C40" s="198"/>
      <c r="D40" s="199"/>
      <c r="E40" s="200">
        <v>4</v>
      </c>
      <c r="F40" s="201"/>
    </row>
    <row r="41" spans="2:6" ht="38.25">
      <c r="B41" s="183" t="s">
        <v>124</v>
      </c>
      <c r="C41" s="183" t="s">
        <v>66</v>
      </c>
      <c r="D41" s="184">
        <v>3</v>
      </c>
      <c r="E41" s="185"/>
      <c r="F41" s="186"/>
    </row>
    <row r="42" spans="2:6" ht="25.5">
      <c r="B42" s="183" t="s">
        <v>74</v>
      </c>
      <c r="C42" s="183" t="s">
        <v>75</v>
      </c>
      <c r="D42" s="184">
        <v>1</v>
      </c>
      <c r="E42" s="185"/>
      <c r="F42" s="186"/>
    </row>
    <row r="43" spans="2:6" ht="12.75">
      <c r="B43" s="197" t="s">
        <v>69</v>
      </c>
      <c r="C43" s="198"/>
      <c r="D43" s="199"/>
      <c r="E43" s="200">
        <v>6</v>
      </c>
      <c r="F43" s="201"/>
    </row>
    <row r="44" spans="2:6" ht="38.25">
      <c r="B44" s="183" t="s">
        <v>125</v>
      </c>
      <c r="C44" s="183" t="s">
        <v>76</v>
      </c>
      <c r="D44" s="184">
        <v>2</v>
      </c>
      <c r="E44" s="185"/>
      <c r="F44" s="186"/>
    </row>
    <row r="45" spans="2:6" ht="38.25">
      <c r="B45" s="183" t="s">
        <v>126</v>
      </c>
      <c r="C45" s="183" t="s">
        <v>77</v>
      </c>
      <c r="D45" s="184">
        <v>4</v>
      </c>
      <c r="E45" s="185"/>
      <c r="F45" s="186"/>
    </row>
    <row r="46" spans="2:6" ht="12.75">
      <c r="B46" s="203" t="s">
        <v>127</v>
      </c>
      <c r="C46" s="193"/>
      <c r="D46" s="194"/>
      <c r="E46" s="195">
        <v>10</v>
      </c>
      <c r="F46" s="196">
        <v>3</v>
      </c>
    </row>
    <row r="47" spans="2:6" ht="12.75">
      <c r="B47" s="197" t="s">
        <v>65</v>
      </c>
      <c r="C47" s="198"/>
      <c r="D47" s="199"/>
      <c r="E47" s="200">
        <v>4</v>
      </c>
      <c r="F47" s="201"/>
    </row>
    <row r="48" spans="2:6" ht="25.5">
      <c r="B48" s="183" t="s">
        <v>128</v>
      </c>
      <c r="C48" s="183" t="s">
        <v>66</v>
      </c>
      <c r="D48" s="184">
        <v>3</v>
      </c>
      <c r="E48" s="185"/>
      <c r="F48" s="186"/>
    </row>
    <row r="49" spans="2:6" ht="25.5">
      <c r="B49" s="183" t="s">
        <v>74</v>
      </c>
      <c r="C49" s="183" t="s">
        <v>75</v>
      </c>
      <c r="D49" s="184">
        <v>1</v>
      </c>
      <c r="E49" s="185"/>
      <c r="F49" s="186"/>
    </row>
    <row r="50" spans="2:6" ht="12.75">
      <c r="B50" s="197" t="s">
        <v>69</v>
      </c>
      <c r="C50" s="198"/>
      <c r="D50" s="199"/>
      <c r="E50" s="200">
        <v>6</v>
      </c>
      <c r="F50" s="201"/>
    </row>
    <row r="51" spans="2:6" ht="25.5">
      <c r="B51" s="183" t="s">
        <v>129</v>
      </c>
      <c r="C51" s="183" t="s">
        <v>70</v>
      </c>
      <c r="D51" s="184">
        <v>2</v>
      </c>
      <c r="E51" s="185"/>
      <c r="F51" s="186"/>
    </row>
    <row r="52" spans="2:6" ht="25.5">
      <c r="B52" s="183" t="s">
        <v>130</v>
      </c>
      <c r="C52" s="183" t="s">
        <v>77</v>
      </c>
      <c r="D52" s="184">
        <v>4</v>
      </c>
      <c r="E52" s="185"/>
      <c r="F52" s="186"/>
    </row>
    <row r="53" spans="2:6" ht="15">
      <c r="B53" s="204" t="s">
        <v>131</v>
      </c>
      <c r="C53" s="204"/>
      <c r="D53" s="205"/>
      <c r="E53" s="206">
        <v>100</v>
      </c>
      <c r="F53" s="207">
        <v>30</v>
      </c>
    </row>
    <row r="54" spans="2:6" ht="12.75">
      <c r="B54" s="167"/>
      <c r="C54" s="167"/>
      <c r="D54" s="167"/>
      <c r="E54" s="167"/>
      <c r="F54" s="167"/>
    </row>
    <row r="55" spans="2:6" ht="14.25">
      <c r="B55" s="209" t="s">
        <v>132</v>
      </c>
      <c r="C55" s="209"/>
      <c r="D55" s="167"/>
      <c r="E55" s="167"/>
      <c r="F55" s="167"/>
    </row>
  </sheetData>
  <sheetProtection password="CD60" sheet="1" objects="1" scenarios="1"/>
  <mergeCells count="4">
    <mergeCell ref="B8:B9"/>
    <mergeCell ref="B10:B11"/>
    <mergeCell ref="B14:B15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1"/>
  <sheetViews>
    <sheetView showGridLines="0" tabSelected="1" zoomScalePageLayoutView="0" workbookViewId="0" topLeftCell="A1">
      <selection activeCell="B2" sqref="B2:AG2"/>
    </sheetView>
  </sheetViews>
  <sheetFormatPr defaultColWidth="11.421875" defaultRowHeight="12.75"/>
  <cols>
    <col min="1" max="1" width="11.421875" style="135" customWidth="1"/>
    <col min="2" max="2" width="7.57421875" style="135" customWidth="1"/>
    <col min="3" max="3" width="7.140625" style="70" customWidth="1"/>
    <col min="4" max="4" width="33.8515625" style="70" customWidth="1"/>
    <col min="5" max="9" width="11.421875" style="70" hidden="1" customWidth="1"/>
    <col min="10" max="10" width="11.421875" style="70" customWidth="1"/>
    <col min="11" max="14" width="5.8515625" style="70" customWidth="1"/>
    <col min="15" max="23" width="4.421875" style="70" customWidth="1"/>
    <col min="24" max="27" width="6.8515625" style="70" customWidth="1"/>
    <col min="28" max="33" width="4.7109375" style="70" customWidth="1"/>
    <col min="34" max="16384" width="11.421875" style="70" customWidth="1"/>
  </cols>
  <sheetData>
    <row r="1" spans="1:33" s="161" customFormat="1" ht="18.75">
      <c r="A1" s="160"/>
      <c r="B1" s="264" t="s">
        <v>138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</row>
    <row r="2" spans="2:33" ht="18.75">
      <c r="B2" s="251" t="s">
        <v>94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</row>
    <row r="4" ht="15">
      <c r="B4" s="137" t="s">
        <v>78</v>
      </c>
    </row>
    <row r="5" spans="3:33" ht="15">
      <c r="C5" s="248" t="s">
        <v>81</v>
      </c>
      <c r="D5" s="249"/>
      <c r="E5" s="249"/>
      <c r="F5" s="249"/>
      <c r="G5" s="249"/>
      <c r="H5" s="249"/>
      <c r="I5" s="249"/>
      <c r="J5" s="249"/>
      <c r="K5" s="249"/>
      <c r="L5" s="250"/>
      <c r="M5" s="158" t="s">
        <v>92</v>
      </c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</row>
    <row r="6" spans="3:33" ht="15">
      <c r="C6" s="248" t="s">
        <v>82</v>
      </c>
      <c r="D6" s="249"/>
      <c r="E6" s="249"/>
      <c r="F6" s="249"/>
      <c r="G6" s="249"/>
      <c r="H6" s="249"/>
      <c r="I6" s="249"/>
      <c r="J6" s="249"/>
      <c r="K6" s="249"/>
      <c r="L6" s="250"/>
      <c r="M6" s="158" t="s">
        <v>92</v>
      </c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</row>
    <row r="7" spans="3:33" ht="15">
      <c r="C7" s="248" t="s">
        <v>83</v>
      </c>
      <c r="D7" s="249"/>
      <c r="E7" s="249"/>
      <c r="F7" s="249"/>
      <c r="G7" s="249"/>
      <c r="H7" s="249"/>
      <c r="I7" s="249"/>
      <c r="J7" s="249"/>
      <c r="K7" s="249"/>
      <c r="L7" s="250"/>
      <c r="M7" s="158" t="s">
        <v>92</v>
      </c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</row>
    <row r="8" spans="3:33" ht="15">
      <c r="C8" s="248" t="s">
        <v>84</v>
      </c>
      <c r="D8" s="249"/>
      <c r="E8" s="249"/>
      <c r="F8" s="249"/>
      <c r="G8" s="249"/>
      <c r="H8" s="249"/>
      <c r="I8" s="249"/>
      <c r="J8" s="249"/>
      <c r="K8" s="249"/>
      <c r="L8" s="250"/>
      <c r="M8" s="158" t="s">
        <v>92</v>
      </c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</row>
    <row r="9" spans="3:33" ht="15">
      <c r="C9" s="248" t="s">
        <v>85</v>
      </c>
      <c r="D9" s="249"/>
      <c r="E9" s="249"/>
      <c r="F9" s="249"/>
      <c r="G9" s="249"/>
      <c r="H9" s="249"/>
      <c r="I9" s="249"/>
      <c r="J9" s="249"/>
      <c r="K9" s="249"/>
      <c r="L9" s="250"/>
      <c r="M9" s="158" t="s">
        <v>92</v>
      </c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</row>
    <row r="10" spans="3:33" ht="15">
      <c r="C10" s="248" t="s">
        <v>93</v>
      </c>
      <c r="D10" s="249"/>
      <c r="E10" s="249"/>
      <c r="F10" s="249"/>
      <c r="G10" s="249"/>
      <c r="H10" s="249"/>
      <c r="I10" s="249"/>
      <c r="J10" s="249"/>
      <c r="K10" s="249"/>
      <c r="L10" s="250"/>
      <c r="M10" s="158" t="s">
        <v>92</v>
      </c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</row>
    <row r="11" spans="3:33" ht="15">
      <c r="C11" s="248" t="s">
        <v>86</v>
      </c>
      <c r="D11" s="249"/>
      <c r="E11" s="249"/>
      <c r="F11" s="249"/>
      <c r="G11" s="249"/>
      <c r="H11" s="249"/>
      <c r="I11" s="249"/>
      <c r="J11" s="249"/>
      <c r="K11" s="249"/>
      <c r="L11" s="250"/>
      <c r="M11" s="158" t="s">
        <v>92</v>
      </c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</row>
    <row r="12" spans="3:33" ht="15">
      <c r="C12" s="248" t="s">
        <v>87</v>
      </c>
      <c r="D12" s="249"/>
      <c r="E12" s="249"/>
      <c r="F12" s="249"/>
      <c r="G12" s="249"/>
      <c r="H12" s="249"/>
      <c r="I12" s="249"/>
      <c r="J12" s="249"/>
      <c r="K12" s="249"/>
      <c r="L12" s="250"/>
      <c r="M12" s="158" t="s">
        <v>92</v>
      </c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</row>
    <row r="13" spans="3:33" ht="15">
      <c r="C13" s="248" t="s">
        <v>88</v>
      </c>
      <c r="D13" s="249"/>
      <c r="E13" s="249"/>
      <c r="F13" s="249"/>
      <c r="G13" s="249"/>
      <c r="H13" s="249"/>
      <c r="I13" s="249"/>
      <c r="J13" s="249"/>
      <c r="K13" s="249"/>
      <c r="L13" s="250"/>
      <c r="M13" s="158" t="s">
        <v>92</v>
      </c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</row>
    <row r="14" spans="3:33" ht="15">
      <c r="C14" s="248" t="s">
        <v>89</v>
      </c>
      <c r="D14" s="249"/>
      <c r="E14" s="249"/>
      <c r="F14" s="249"/>
      <c r="G14" s="249"/>
      <c r="H14" s="249"/>
      <c r="I14" s="249"/>
      <c r="J14" s="249"/>
      <c r="K14" s="249"/>
      <c r="L14" s="250"/>
      <c r="M14" s="158" t="s">
        <v>92</v>
      </c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</row>
    <row r="15" spans="3:33" ht="15">
      <c r="C15" s="248" t="s">
        <v>90</v>
      </c>
      <c r="D15" s="249"/>
      <c r="E15" s="249"/>
      <c r="F15" s="249"/>
      <c r="G15" s="249"/>
      <c r="H15" s="249"/>
      <c r="I15" s="249"/>
      <c r="J15" s="249"/>
      <c r="K15" s="249"/>
      <c r="L15" s="250"/>
      <c r="M15" s="158" t="s">
        <v>92</v>
      </c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</row>
    <row r="16" spans="3:33" ht="15">
      <c r="C16" s="248" t="s">
        <v>91</v>
      </c>
      <c r="D16" s="249"/>
      <c r="E16" s="249"/>
      <c r="F16" s="249"/>
      <c r="G16" s="249"/>
      <c r="H16" s="249"/>
      <c r="I16" s="249"/>
      <c r="J16" s="249"/>
      <c r="K16" s="249"/>
      <c r="L16" s="250"/>
      <c r="M16" s="158" t="s">
        <v>92</v>
      </c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</row>
    <row r="17" ht="15">
      <c r="B17" s="134" t="s">
        <v>79</v>
      </c>
    </row>
    <row r="18" ht="15">
      <c r="B18" s="134"/>
    </row>
    <row r="19" spans="1:34" s="140" customFormat="1" ht="19.5" customHeight="1">
      <c r="A19" s="141"/>
      <c r="B19" s="163" t="s">
        <v>134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39"/>
    </row>
    <row r="20" spans="1:33" ht="12.75">
      <c r="A20" s="136"/>
      <c r="B20" s="252" t="s">
        <v>8</v>
      </c>
      <c r="C20" s="142">
        <v>19</v>
      </c>
      <c r="D20" s="254"/>
      <c r="E20" s="254"/>
      <c r="F20" s="143"/>
      <c r="G20" s="144"/>
      <c r="H20" s="144"/>
      <c r="I20" s="145"/>
      <c r="J20" s="146">
        <v>20</v>
      </c>
      <c r="K20" s="147"/>
      <c r="L20" s="148"/>
      <c r="M20" s="148"/>
      <c r="N20" s="148"/>
      <c r="O20" s="146">
        <v>21</v>
      </c>
      <c r="P20" s="147"/>
      <c r="Q20" s="147"/>
      <c r="R20" s="147"/>
      <c r="S20" s="147"/>
      <c r="T20" s="255"/>
      <c r="U20" s="255"/>
      <c r="V20" s="255"/>
      <c r="W20" s="256"/>
      <c r="X20" s="149">
        <v>22</v>
      </c>
      <c r="Y20" s="150"/>
      <c r="Z20" s="146">
        <v>23</v>
      </c>
      <c r="AA20" s="150"/>
      <c r="AB20" s="151">
        <v>24</v>
      </c>
      <c r="AC20" s="257" t="s">
        <v>20</v>
      </c>
      <c r="AD20" s="258"/>
      <c r="AE20" s="258"/>
      <c r="AF20" s="258"/>
      <c r="AG20" s="259"/>
    </row>
    <row r="21" spans="1:33" ht="23.25" customHeight="1">
      <c r="A21" s="136"/>
      <c r="B21" s="253"/>
      <c r="C21" s="216" t="s">
        <v>31</v>
      </c>
      <c r="D21" s="216"/>
      <c r="E21" s="216"/>
      <c r="F21" s="216"/>
      <c r="G21" s="216"/>
      <c r="H21" s="216"/>
      <c r="I21" s="217"/>
      <c r="J21" s="210" t="s">
        <v>29</v>
      </c>
      <c r="K21" s="218"/>
      <c r="L21" s="218"/>
      <c r="M21" s="218"/>
      <c r="N21" s="211"/>
      <c r="O21" s="210" t="s">
        <v>30</v>
      </c>
      <c r="P21" s="218"/>
      <c r="Q21" s="218"/>
      <c r="R21" s="218"/>
      <c r="S21" s="218"/>
      <c r="T21" s="218"/>
      <c r="U21" s="218"/>
      <c r="V21" s="218"/>
      <c r="W21" s="211"/>
      <c r="X21" s="219" t="s">
        <v>21</v>
      </c>
      <c r="Y21" s="220"/>
      <c r="Z21" s="221" t="s">
        <v>22</v>
      </c>
      <c r="AA21" s="220"/>
      <c r="AB21" s="222" t="s">
        <v>23</v>
      </c>
      <c r="AC21" s="211"/>
      <c r="AD21" s="210" t="s">
        <v>24</v>
      </c>
      <c r="AE21" s="211"/>
      <c r="AF21" s="210" t="s">
        <v>44</v>
      </c>
      <c r="AG21" s="211"/>
    </row>
    <row r="22" spans="1:33" ht="12.75">
      <c r="A22" s="136"/>
      <c r="B22" s="138" t="s">
        <v>12</v>
      </c>
      <c r="C22" s="223"/>
      <c r="D22" s="223"/>
      <c r="E22" s="223"/>
      <c r="F22" s="223"/>
      <c r="G22" s="223"/>
      <c r="H22" s="223"/>
      <c r="I22" s="224"/>
      <c r="J22" s="225"/>
      <c r="K22" s="223"/>
      <c r="L22" s="223"/>
      <c r="M22" s="223"/>
      <c r="N22" s="224"/>
      <c r="O22" s="226"/>
      <c r="P22" s="227"/>
      <c r="Q22" s="227"/>
      <c r="R22" s="227"/>
      <c r="S22" s="227"/>
      <c r="T22" s="227"/>
      <c r="U22" s="227"/>
      <c r="V22" s="227"/>
      <c r="W22" s="228"/>
      <c r="X22" s="229">
        <v>39904</v>
      </c>
      <c r="Y22" s="230"/>
      <c r="Z22" s="229">
        <v>44074</v>
      </c>
      <c r="AA22" s="230"/>
      <c r="AB22" s="231">
        <f aca="true" t="shared" si="0" ref="AB22:AB27">INT(DAYS360(X22,Z22)/360)</f>
        <v>11</v>
      </c>
      <c r="AC22" s="232"/>
      <c r="AD22" s="233">
        <f aca="true" t="shared" si="1" ref="AD22:AD27">INT((DAYS360(X22,Z22)-(AB22*360))/30)</f>
        <v>5</v>
      </c>
      <c r="AE22" s="234"/>
      <c r="AF22" s="235">
        <f aca="true" t="shared" si="2" ref="AF22:AF27">DAYS360(X22,Z22)-((AB22*360)+(AD22*30))</f>
        <v>0</v>
      </c>
      <c r="AG22" s="236"/>
    </row>
    <row r="23" spans="1:33" ht="12.75">
      <c r="A23" s="136"/>
      <c r="B23" s="138" t="s">
        <v>13</v>
      </c>
      <c r="C23" s="237"/>
      <c r="D23" s="237"/>
      <c r="E23" s="237"/>
      <c r="F23" s="237"/>
      <c r="G23" s="237"/>
      <c r="H23" s="237"/>
      <c r="I23" s="238"/>
      <c r="J23" s="225"/>
      <c r="K23" s="223"/>
      <c r="L23" s="223"/>
      <c r="M23" s="223"/>
      <c r="N23" s="224"/>
      <c r="O23" s="239"/>
      <c r="P23" s="240"/>
      <c r="Q23" s="240"/>
      <c r="R23" s="240"/>
      <c r="S23" s="240"/>
      <c r="T23" s="240"/>
      <c r="U23" s="240"/>
      <c r="V23" s="240"/>
      <c r="W23" s="241"/>
      <c r="X23" s="229">
        <v>39904</v>
      </c>
      <c r="Y23" s="230"/>
      <c r="Z23" s="229">
        <v>44074</v>
      </c>
      <c r="AA23" s="230"/>
      <c r="AB23" s="242">
        <f t="shared" si="0"/>
        <v>11</v>
      </c>
      <c r="AC23" s="243"/>
      <c r="AD23" s="244">
        <f t="shared" si="1"/>
        <v>5</v>
      </c>
      <c r="AE23" s="245"/>
      <c r="AF23" s="246">
        <f t="shared" si="2"/>
        <v>0</v>
      </c>
      <c r="AG23" s="247"/>
    </row>
    <row r="24" spans="1:33" ht="12.75">
      <c r="A24" s="136"/>
      <c r="B24" s="138" t="s">
        <v>14</v>
      </c>
      <c r="C24" s="237"/>
      <c r="D24" s="237"/>
      <c r="E24" s="237"/>
      <c r="F24" s="237"/>
      <c r="G24" s="237"/>
      <c r="H24" s="237"/>
      <c r="I24" s="238"/>
      <c r="J24" s="225"/>
      <c r="K24" s="223"/>
      <c r="L24" s="223"/>
      <c r="M24" s="223"/>
      <c r="N24" s="224"/>
      <c r="O24" s="239"/>
      <c r="P24" s="240"/>
      <c r="Q24" s="240"/>
      <c r="R24" s="240"/>
      <c r="S24" s="240"/>
      <c r="T24" s="240"/>
      <c r="U24" s="240"/>
      <c r="V24" s="240"/>
      <c r="W24" s="241"/>
      <c r="X24" s="229">
        <v>39904</v>
      </c>
      <c r="Y24" s="230"/>
      <c r="Z24" s="229">
        <v>44074</v>
      </c>
      <c r="AA24" s="230"/>
      <c r="AB24" s="242">
        <f t="shared" si="0"/>
        <v>11</v>
      </c>
      <c r="AC24" s="243"/>
      <c r="AD24" s="244">
        <f t="shared" si="1"/>
        <v>5</v>
      </c>
      <c r="AE24" s="245"/>
      <c r="AF24" s="246">
        <f t="shared" si="2"/>
        <v>0</v>
      </c>
      <c r="AG24" s="247"/>
    </row>
    <row r="25" spans="1:33" ht="12.75">
      <c r="A25" s="136"/>
      <c r="B25" s="138" t="s">
        <v>15</v>
      </c>
      <c r="C25" s="237"/>
      <c r="D25" s="237"/>
      <c r="E25" s="237"/>
      <c r="F25" s="237"/>
      <c r="G25" s="237"/>
      <c r="H25" s="237"/>
      <c r="I25" s="238"/>
      <c r="J25" s="225"/>
      <c r="K25" s="223"/>
      <c r="L25" s="223"/>
      <c r="M25" s="223"/>
      <c r="N25" s="224"/>
      <c r="O25" s="239"/>
      <c r="P25" s="240"/>
      <c r="Q25" s="240"/>
      <c r="R25" s="240"/>
      <c r="S25" s="240"/>
      <c r="T25" s="240"/>
      <c r="U25" s="240"/>
      <c r="V25" s="240"/>
      <c r="W25" s="241"/>
      <c r="X25" s="229">
        <v>39904</v>
      </c>
      <c r="Y25" s="230"/>
      <c r="Z25" s="229">
        <v>44074</v>
      </c>
      <c r="AA25" s="230"/>
      <c r="AB25" s="242">
        <f t="shared" si="0"/>
        <v>11</v>
      </c>
      <c r="AC25" s="243"/>
      <c r="AD25" s="244">
        <f t="shared" si="1"/>
        <v>5</v>
      </c>
      <c r="AE25" s="245"/>
      <c r="AF25" s="246">
        <f t="shared" si="2"/>
        <v>0</v>
      </c>
      <c r="AG25" s="247"/>
    </row>
    <row r="26" spans="1:33" ht="12.75">
      <c r="A26" s="136"/>
      <c r="B26" s="138" t="s">
        <v>16</v>
      </c>
      <c r="C26" s="237"/>
      <c r="D26" s="237"/>
      <c r="E26" s="237"/>
      <c r="F26" s="237"/>
      <c r="G26" s="237"/>
      <c r="H26" s="237"/>
      <c r="I26" s="238"/>
      <c r="J26" s="225"/>
      <c r="K26" s="223"/>
      <c r="L26" s="223"/>
      <c r="M26" s="223"/>
      <c r="N26" s="224"/>
      <c r="O26" s="239"/>
      <c r="P26" s="240"/>
      <c r="Q26" s="240"/>
      <c r="R26" s="240"/>
      <c r="S26" s="240"/>
      <c r="T26" s="240"/>
      <c r="U26" s="240"/>
      <c r="V26" s="240"/>
      <c r="W26" s="241"/>
      <c r="X26" s="229">
        <v>39904</v>
      </c>
      <c r="Y26" s="230"/>
      <c r="Z26" s="229">
        <v>44074</v>
      </c>
      <c r="AA26" s="230"/>
      <c r="AB26" s="242">
        <f t="shared" si="0"/>
        <v>11</v>
      </c>
      <c r="AC26" s="243"/>
      <c r="AD26" s="244">
        <f t="shared" si="1"/>
        <v>5</v>
      </c>
      <c r="AE26" s="245"/>
      <c r="AF26" s="246">
        <f t="shared" si="2"/>
        <v>0</v>
      </c>
      <c r="AG26" s="247"/>
    </row>
    <row r="27" spans="1:33" ht="12.75">
      <c r="A27" s="136"/>
      <c r="B27" s="138" t="s">
        <v>18</v>
      </c>
      <c r="C27" s="237"/>
      <c r="D27" s="237"/>
      <c r="E27" s="237"/>
      <c r="F27" s="237"/>
      <c r="G27" s="237"/>
      <c r="H27" s="237"/>
      <c r="I27" s="238"/>
      <c r="J27" s="225"/>
      <c r="K27" s="223"/>
      <c r="L27" s="223"/>
      <c r="M27" s="223"/>
      <c r="N27" s="224"/>
      <c r="O27" s="239"/>
      <c r="P27" s="240"/>
      <c r="Q27" s="240"/>
      <c r="R27" s="240"/>
      <c r="S27" s="240"/>
      <c r="T27" s="240"/>
      <c r="U27" s="240"/>
      <c r="V27" s="240"/>
      <c r="W27" s="241"/>
      <c r="X27" s="229">
        <v>39904</v>
      </c>
      <c r="Y27" s="230"/>
      <c r="Z27" s="229">
        <v>44074</v>
      </c>
      <c r="AA27" s="230"/>
      <c r="AB27" s="242">
        <f t="shared" si="0"/>
        <v>11</v>
      </c>
      <c r="AC27" s="243"/>
      <c r="AD27" s="244">
        <f t="shared" si="1"/>
        <v>5</v>
      </c>
      <c r="AE27" s="245"/>
      <c r="AF27" s="246">
        <f t="shared" si="2"/>
        <v>0</v>
      </c>
      <c r="AG27" s="247"/>
    </row>
    <row r="28" spans="2:33" ht="12.75">
      <c r="B28" s="152"/>
      <c r="C28" s="153"/>
      <c r="D28" s="153"/>
      <c r="E28" s="153"/>
      <c r="F28" s="154"/>
      <c r="G28" s="154"/>
      <c r="H28" s="154"/>
      <c r="I28" s="154"/>
      <c r="J28" s="155"/>
      <c r="K28" s="155"/>
      <c r="L28" s="155"/>
      <c r="M28" s="155"/>
      <c r="N28" s="155"/>
      <c r="O28" s="76"/>
      <c r="P28" s="76"/>
      <c r="Q28" s="76"/>
      <c r="R28" s="76"/>
      <c r="S28" s="76"/>
      <c r="T28" s="76"/>
      <c r="U28" s="76"/>
      <c r="V28" s="76"/>
      <c r="W28" s="76"/>
      <c r="X28" s="156"/>
      <c r="Y28" s="156"/>
      <c r="Z28" s="156"/>
      <c r="AA28" s="157" t="s">
        <v>27</v>
      </c>
      <c r="AB28" s="261">
        <f>SUM(AB22:AC27)+INT(SUM(AD22:AE27)/12)</f>
        <v>68</v>
      </c>
      <c r="AC28" s="261"/>
      <c r="AD28" s="262">
        <f>MOD(SUM(AD22:AE27)+INT(SUM(AF22:AG27)/30),12)</f>
        <v>6</v>
      </c>
      <c r="AE28" s="262"/>
      <c r="AF28" s="262">
        <f>MOD(SUM(AF22:AG27),30)</f>
        <v>0</v>
      </c>
      <c r="AG28" s="262"/>
    </row>
    <row r="29" spans="1:33" s="140" customFormat="1" ht="24" customHeight="1">
      <c r="A29" s="139"/>
      <c r="B29" s="165" t="s">
        <v>135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</row>
    <row r="30" spans="2:33" ht="12.75">
      <c r="B30" s="252" t="s">
        <v>8</v>
      </c>
      <c r="C30" s="142">
        <v>19</v>
      </c>
      <c r="D30" s="254"/>
      <c r="E30" s="254"/>
      <c r="F30" s="143"/>
      <c r="G30" s="144"/>
      <c r="H30" s="144"/>
      <c r="I30" s="145"/>
      <c r="J30" s="146">
        <v>20</v>
      </c>
      <c r="K30" s="147"/>
      <c r="L30" s="148"/>
      <c r="M30" s="148"/>
      <c r="N30" s="148"/>
      <c r="O30" s="146">
        <v>21</v>
      </c>
      <c r="P30" s="147"/>
      <c r="Q30" s="147"/>
      <c r="R30" s="147"/>
      <c r="S30" s="147"/>
      <c r="T30" s="255"/>
      <c r="U30" s="255"/>
      <c r="V30" s="255"/>
      <c r="W30" s="256"/>
      <c r="X30" s="149">
        <v>22</v>
      </c>
      <c r="Y30" s="150"/>
      <c r="Z30" s="146">
        <v>23</v>
      </c>
      <c r="AA30" s="150"/>
      <c r="AB30" s="151">
        <v>24</v>
      </c>
      <c r="AC30" s="257" t="s">
        <v>20</v>
      </c>
      <c r="AD30" s="258"/>
      <c r="AE30" s="258"/>
      <c r="AF30" s="258"/>
      <c r="AG30" s="259"/>
    </row>
    <row r="31" spans="2:33" ht="24" customHeight="1">
      <c r="B31" s="253"/>
      <c r="C31" s="216" t="s">
        <v>31</v>
      </c>
      <c r="D31" s="216"/>
      <c r="E31" s="216"/>
      <c r="F31" s="216"/>
      <c r="G31" s="216"/>
      <c r="H31" s="216"/>
      <c r="I31" s="217"/>
      <c r="J31" s="210" t="s">
        <v>29</v>
      </c>
      <c r="K31" s="218"/>
      <c r="L31" s="218"/>
      <c r="M31" s="218"/>
      <c r="N31" s="211"/>
      <c r="O31" s="210" t="s">
        <v>30</v>
      </c>
      <c r="P31" s="218"/>
      <c r="Q31" s="218"/>
      <c r="R31" s="218"/>
      <c r="S31" s="218"/>
      <c r="T31" s="218"/>
      <c r="U31" s="218"/>
      <c r="V31" s="218"/>
      <c r="W31" s="211"/>
      <c r="X31" s="219" t="s">
        <v>21</v>
      </c>
      <c r="Y31" s="220"/>
      <c r="Z31" s="221" t="s">
        <v>22</v>
      </c>
      <c r="AA31" s="220"/>
      <c r="AB31" s="222" t="s">
        <v>23</v>
      </c>
      <c r="AC31" s="211"/>
      <c r="AD31" s="210" t="s">
        <v>24</v>
      </c>
      <c r="AE31" s="211"/>
      <c r="AF31" s="210" t="s">
        <v>44</v>
      </c>
      <c r="AG31" s="211"/>
    </row>
    <row r="32" spans="2:33" ht="12.75">
      <c r="B32" s="138" t="s">
        <v>12</v>
      </c>
      <c r="C32" s="223"/>
      <c r="D32" s="223"/>
      <c r="E32" s="223"/>
      <c r="F32" s="223"/>
      <c r="G32" s="223"/>
      <c r="H32" s="223"/>
      <c r="I32" s="224"/>
      <c r="J32" s="225"/>
      <c r="K32" s="223"/>
      <c r="L32" s="223"/>
      <c r="M32" s="223"/>
      <c r="N32" s="224"/>
      <c r="O32" s="226"/>
      <c r="P32" s="227"/>
      <c r="Q32" s="227"/>
      <c r="R32" s="227"/>
      <c r="S32" s="227"/>
      <c r="T32" s="227"/>
      <c r="U32" s="227"/>
      <c r="V32" s="227"/>
      <c r="W32" s="228"/>
      <c r="X32" s="229">
        <v>39904</v>
      </c>
      <c r="Y32" s="230"/>
      <c r="Z32" s="229">
        <v>44074</v>
      </c>
      <c r="AA32" s="230"/>
      <c r="AB32" s="231">
        <f aca="true" t="shared" si="3" ref="AB32:AB37">INT(DAYS360(X32,Z32)/360)</f>
        <v>11</v>
      </c>
      <c r="AC32" s="232"/>
      <c r="AD32" s="233">
        <f aca="true" t="shared" si="4" ref="AD32:AD37">INT((DAYS360(X32,Z32)-(AB32*360))/30)</f>
        <v>5</v>
      </c>
      <c r="AE32" s="234"/>
      <c r="AF32" s="235">
        <f aca="true" t="shared" si="5" ref="AF32:AF37">DAYS360(X32,Z32)-((AB32*360)+(AD32*30))</f>
        <v>0</v>
      </c>
      <c r="AG32" s="236"/>
    </row>
    <row r="33" spans="2:33" ht="12.75">
      <c r="B33" s="138" t="s">
        <v>13</v>
      </c>
      <c r="C33" s="237"/>
      <c r="D33" s="237"/>
      <c r="E33" s="237"/>
      <c r="F33" s="237"/>
      <c r="G33" s="237"/>
      <c r="H33" s="237"/>
      <c r="I33" s="238"/>
      <c r="J33" s="225"/>
      <c r="K33" s="223"/>
      <c r="L33" s="223"/>
      <c r="M33" s="223"/>
      <c r="N33" s="224"/>
      <c r="O33" s="239"/>
      <c r="P33" s="240"/>
      <c r="Q33" s="240"/>
      <c r="R33" s="240"/>
      <c r="S33" s="240"/>
      <c r="T33" s="240"/>
      <c r="U33" s="240"/>
      <c r="V33" s="240"/>
      <c r="W33" s="241"/>
      <c r="X33" s="229">
        <v>39904</v>
      </c>
      <c r="Y33" s="230"/>
      <c r="Z33" s="229">
        <v>44074</v>
      </c>
      <c r="AA33" s="230"/>
      <c r="AB33" s="242">
        <f t="shared" si="3"/>
        <v>11</v>
      </c>
      <c r="AC33" s="243"/>
      <c r="AD33" s="244">
        <f t="shared" si="4"/>
        <v>5</v>
      </c>
      <c r="AE33" s="245"/>
      <c r="AF33" s="246">
        <f t="shared" si="5"/>
        <v>0</v>
      </c>
      <c r="AG33" s="247"/>
    </row>
    <row r="34" spans="2:33" ht="12.75">
      <c r="B34" s="138" t="s">
        <v>14</v>
      </c>
      <c r="C34" s="237"/>
      <c r="D34" s="237"/>
      <c r="E34" s="237"/>
      <c r="F34" s="237"/>
      <c r="G34" s="237"/>
      <c r="H34" s="237"/>
      <c r="I34" s="238"/>
      <c r="J34" s="225"/>
      <c r="K34" s="223"/>
      <c r="L34" s="223"/>
      <c r="M34" s="223"/>
      <c r="N34" s="224"/>
      <c r="O34" s="239"/>
      <c r="P34" s="240"/>
      <c r="Q34" s="240"/>
      <c r="R34" s="240"/>
      <c r="S34" s="240"/>
      <c r="T34" s="240"/>
      <c r="U34" s="240"/>
      <c r="V34" s="240"/>
      <c r="W34" s="241"/>
      <c r="X34" s="229">
        <v>39904</v>
      </c>
      <c r="Y34" s="230"/>
      <c r="Z34" s="229">
        <v>44074</v>
      </c>
      <c r="AA34" s="230"/>
      <c r="AB34" s="242">
        <f t="shared" si="3"/>
        <v>11</v>
      </c>
      <c r="AC34" s="243"/>
      <c r="AD34" s="244">
        <f t="shared" si="4"/>
        <v>5</v>
      </c>
      <c r="AE34" s="245"/>
      <c r="AF34" s="246">
        <f t="shared" si="5"/>
        <v>0</v>
      </c>
      <c r="AG34" s="247"/>
    </row>
    <row r="35" spans="2:33" ht="12.75">
      <c r="B35" s="138" t="s">
        <v>15</v>
      </c>
      <c r="C35" s="237"/>
      <c r="D35" s="237"/>
      <c r="E35" s="237"/>
      <c r="F35" s="237"/>
      <c r="G35" s="237"/>
      <c r="H35" s="237"/>
      <c r="I35" s="238"/>
      <c r="J35" s="225"/>
      <c r="K35" s="223"/>
      <c r="L35" s="223"/>
      <c r="M35" s="223"/>
      <c r="N35" s="224"/>
      <c r="O35" s="239"/>
      <c r="P35" s="240"/>
      <c r="Q35" s="240"/>
      <c r="R35" s="240"/>
      <c r="S35" s="240"/>
      <c r="T35" s="240"/>
      <c r="U35" s="240"/>
      <c r="V35" s="240"/>
      <c r="W35" s="241"/>
      <c r="X35" s="229">
        <v>39904</v>
      </c>
      <c r="Y35" s="230"/>
      <c r="Z35" s="229">
        <v>44074</v>
      </c>
      <c r="AA35" s="230"/>
      <c r="AB35" s="242">
        <f t="shared" si="3"/>
        <v>11</v>
      </c>
      <c r="AC35" s="243"/>
      <c r="AD35" s="244">
        <f t="shared" si="4"/>
        <v>5</v>
      </c>
      <c r="AE35" s="245"/>
      <c r="AF35" s="246">
        <f t="shared" si="5"/>
        <v>0</v>
      </c>
      <c r="AG35" s="247"/>
    </row>
    <row r="36" spans="2:33" ht="12.75">
      <c r="B36" s="138" t="s">
        <v>16</v>
      </c>
      <c r="C36" s="237"/>
      <c r="D36" s="237"/>
      <c r="E36" s="237"/>
      <c r="F36" s="237"/>
      <c r="G36" s="237"/>
      <c r="H36" s="237"/>
      <c r="I36" s="238"/>
      <c r="J36" s="225"/>
      <c r="K36" s="223"/>
      <c r="L36" s="223"/>
      <c r="M36" s="223"/>
      <c r="N36" s="224"/>
      <c r="O36" s="239"/>
      <c r="P36" s="240"/>
      <c r="Q36" s="240"/>
      <c r="R36" s="240"/>
      <c r="S36" s="240"/>
      <c r="T36" s="240"/>
      <c r="U36" s="240"/>
      <c r="V36" s="240"/>
      <c r="W36" s="241"/>
      <c r="X36" s="229">
        <v>39904</v>
      </c>
      <c r="Y36" s="230"/>
      <c r="Z36" s="229">
        <v>44074</v>
      </c>
      <c r="AA36" s="230"/>
      <c r="AB36" s="242">
        <f t="shared" si="3"/>
        <v>11</v>
      </c>
      <c r="AC36" s="243"/>
      <c r="AD36" s="244">
        <f t="shared" si="4"/>
        <v>5</v>
      </c>
      <c r="AE36" s="245"/>
      <c r="AF36" s="246">
        <f t="shared" si="5"/>
        <v>0</v>
      </c>
      <c r="AG36" s="247"/>
    </row>
    <row r="37" spans="2:33" ht="12.75">
      <c r="B37" s="138" t="s">
        <v>18</v>
      </c>
      <c r="C37" s="237"/>
      <c r="D37" s="237"/>
      <c r="E37" s="237"/>
      <c r="F37" s="237"/>
      <c r="G37" s="237"/>
      <c r="H37" s="237"/>
      <c r="I37" s="238"/>
      <c r="J37" s="225"/>
      <c r="K37" s="223"/>
      <c r="L37" s="223"/>
      <c r="M37" s="223"/>
      <c r="N37" s="224"/>
      <c r="O37" s="239"/>
      <c r="P37" s="240"/>
      <c r="Q37" s="240"/>
      <c r="R37" s="240"/>
      <c r="S37" s="240"/>
      <c r="T37" s="240"/>
      <c r="U37" s="240"/>
      <c r="V37" s="240"/>
      <c r="W37" s="241"/>
      <c r="X37" s="229">
        <v>39904</v>
      </c>
      <c r="Y37" s="230"/>
      <c r="Z37" s="229">
        <v>44074</v>
      </c>
      <c r="AA37" s="230"/>
      <c r="AB37" s="242">
        <f t="shared" si="3"/>
        <v>11</v>
      </c>
      <c r="AC37" s="243"/>
      <c r="AD37" s="244">
        <f t="shared" si="4"/>
        <v>5</v>
      </c>
      <c r="AE37" s="245"/>
      <c r="AF37" s="246">
        <f t="shared" si="5"/>
        <v>0</v>
      </c>
      <c r="AG37" s="247"/>
    </row>
    <row r="38" spans="2:33" ht="12.75">
      <c r="B38" s="152"/>
      <c r="C38" s="153"/>
      <c r="D38" s="153"/>
      <c r="E38" s="153"/>
      <c r="F38" s="154"/>
      <c r="G38" s="154"/>
      <c r="H38" s="154"/>
      <c r="I38" s="154"/>
      <c r="J38" s="155"/>
      <c r="K38" s="155"/>
      <c r="L38" s="155"/>
      <c r="M38" s="155"/>
      <c r="N38" s="155"/>
      <c r="O38" s="76"/>
      <c r="P38" s="76"/>
      <c r="Q38" s="76"/>
      <c r="R38" s="76"/>
      <c r="S38" s="76"/>
      <c r="T38" s="76"/>
      <c r="U38" s="76"/>
      <c r="V38" s="76"/>
      <c r="W38" s="76"/>
      <c r="X38" s="156"/>
      <c r="Y38" s="156"/>
      <c r="Z38" s="156"/>
      <c r="AA38" s="157" t="s">
        <v>27</v>
      </c>
      <c r="AB38" s="261">
        <f>SUM(AB32:AC37)+INT(SUM(AD32:AE37)/12)</f>
        <v>68</v>
      </c>
      <c r="AC38" s="261"/>
      <c r="AD38" s="262">
        <f>MOD(SUM(AD32:AE37)+INT(SUM(AF32:AG37)/30),12)</f>
        <v>6</v>
      </c>
      <c r="AE38" s="262"/>
      <c r="AF38" s="262">
        <f>MOD(SUM(AF32:AG37),30)</f>
        <v>0</v>
      </c>
      <c r="AG38" s="262"/>
    </row>
    <row r="39" spans="1:33" s="140" customFormat="1" ht="27" customHeight="1">
      <c r="A39" s="139"/>
      <c r="B39" s="263" t="s">
        <v>136</v>
      </c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</row>
    <row r="40" spans="2:33" ht="12.75">
      <c r="B40" s="252" t="s">
        <v>8</v>
      </c>
      <c r="C40" s="142">
        <v>19</v>
      </c>
      <c r="D40" s="254"/>
      <c r="E40" s="254"/>
      <c r="F40" s="143"/>
      <c r="G40" s="144"/>
      <c r="H40" s="144"/>
      <c r="I40" s="145"/>
      <c r="J40" s="146">
        <v>20</v>
      </c>
      <c r="K40" s="147"/>
      <c r="L40" s="148"/>
      <c r="M40" s="148"/>
      <c r="N40" s="148"/>
      <c r="O40" s="146">
        <v>21</v>
      </c>
      <c r="P40" s="147"/>
      <c r="Q40" s="147"/>
      <c r="R40" s="147"/>
      <c r="S40" s="147"/>
      <c r="T40" s="255"/>
      <c r="U40" s="255"/>
      <c r="V40" s="255"/>
      <c r="W40" s="256"/>
      <c r="X40" s="149">
        <v>22</v>
      </c>
      <c r="Y40" s="150"/>
      <c r="Z40" s="146">
        <v>23</v>
      </c>
      <c r="AA40" s="150"/>
      <c r="AB40" s="151">
        <v>24</v>
      </c>
      <c r="AC40" s="257" t="s">
        <v>20</v>
      </c>
      <c r="AD40" s="258"/>
      <c r="AE40" s="258"/>
      <c r="AF40" s="258"/>
      <c r="AG40" s="259"/>
    </row>
    <row r="41" spans="2:33" ht="22.5" customHeight="1">
      <c r="B41" s="253"/>
      <c r="C41" s="216" t="s">
        <v>31</v>
      </c>
      <c r="D41" s="216"/>
      <c r="E41" s="216"/>
      <c r="F41" s="216"/>
      <c r="G41" s="216"/>
      <c r="H41" s="216"/>
      <c r="I41" s="217"/>
      <c r="J41" s="210" t="s">
        <v>29</v>
      </c>
      <c r="K41" s="218"/>
      <c r="L41" s="218"/>
      <c r="M41" s="218"/>
      <c r="N41" s="211"/>
      <c r="O41" s="210" t="s">
        <v>30</v>
      </c>
      <c r="P41" s="218"/>
      <c r="Q41" s="218"/>
      <c r="R41" s="218"/>
      <c r="S41" s="218"/>
      <c r="T41" s="218"/>
      <c r="U41" s="218"/>
      <c r="V41" s="218"/>
      <c r="W41" s="211"/>
      <c r="X41" s="219" t="s">
        <v>21</v>
      </c>
      <c r="Y41" s="220"/>
      <c r="Z41" s="221" t="s">
        <v>22</v>
      </c>
      <c r="AA41" s="220"/>
      <c r="AB41" s="222" t="s">
        <v>23</v>
      </c>
      <c r="AC41" s="211"/>
      <c r="AD41" s="210" t="s">
        <v>24</v>
      </c>
      <c r="AE41" s="211"/>
      <c r="AF41" s="210" t="s">
        <v>44</v>
      </c>
      <c r="AG41" s="211"/>
    </row>
    <row r="42" spans="2:33" ht="12.75">
      <c r="B42" s="138" t="s">
        <v>12</v>
      </c>
      <c r="C42" s="223"/>
      <c r="D42" s="223"/>
      <c r="E42" s="223"/>
      <c r="F42" s="223"/>
      <c r="G42" s="223"/>
      <c r="H42" s="223"/>
      <c r="I42" s="224"/>
      <c r="J42" s="225"/>
      <c r="K42" s="223"/>
      <c r="L42" s="223"/>
      <c r="M42" s="223"/>
      <c r="N42" s="224"/>
      <c r="O42" s="226"/>
      <c r="P42" s="227"/>
      <c r="Q42" s="227"/>
      <c r="R42" s="227"/>
      <c r="S42" s="227"/>
      <c r="T42" s="227"/>
      <c r="U42" s="227"/>
      <c r="V42" s="227"/>
      <c r="W42" s="228"/>
      <c r="X42" s="229">
        <v>39904</v>
      </c>
      <c r="Y42" s="230"/>
      <c r="Z42" s="229">
        <v>44074</v>
      </c>
      <c r="AA42" s="230"/>
      <c r="AB42" s="231">
        <f aca="true" t="shared" si="6" ref="AB42:AB47">INT(DAYS360(X42,Z42)/360)</f>
        <v>11</v>
      </c>
      <c r="AC42" s="232"/>
      <c r="AD42" s="233">
        <f aca="true" t="shared" si="7" ref="AD42:AD47">INT((DAYS360(X42,Z42)-(AB42*360))/30)</f>
        <v>5</v>
      </c>
      <c r="AE42" s="234"/>
      <c r="AF42" s="235">
        <f aca="true" t="shared" si="8" ref="AF42:AF47">DAYS360(X42,Z42)-((AB42*360)+(AD42*30))</f>
        <v>0</v>
      </c>
      <c r="AG42" s="236"/>
    </row>
    <row r="43" spans="2:33" ht="12.75">
      <c r="B43" s="138" t="s">
        <v>13</v>
      </c>
      <c r="C43" s="237"/>
      <c r="D43" s="237"/>
      <c r="E43" s="237"/>
      <c r="F43" s="237"/>
      <c r="G43" s="237"/>
      <c r="H43" s="237"/>
      <c r="I43" s="238"/>
      <c r="J43" s="225"/>
      <c r="K43" s="223"/>
      <c r="L43" s="223"/>
      <c r="M43" s="223"/>
      <c r="N43" s="224"/>
      <c r="O43" s="239"/>
      <c r="P43" s="240"/>
      <c r="Q43" s="240"/>
      <c r="R43" s="240"/>
      <c r="S43" s="240"/>
      <c r="T43" s="240"/>
      <c r="U43" s="240"/>
      <c r="V43" s="240"/>
      <c r="W43" s="241"/>
      <c r="X43" s="229">
        <v>39904</v>
      </c>
      <c r="Y43" s="230"/>
      <c r="Z43" s="229">
        <v>44074</v>
      </c>
      <c r="AA43" s="230"/>
      <c r="AB43" s="242">
        <f t="shared" si="6"/>
        <v>11</v>
      </c>
      <c r="AC43" s="243"/>
      <c r="AD43" s="244">
        <f t="shared" si="7"/>
        <v>5</v>
      </c>
      <c r="AE43" s="245"/>
      <c r="AF43" s="246">
        <f t="shared" si="8"/>
        <v>0</v>
      </c>
      <c r="AG43" s="247"/>
    </row>
    <row r="44" spans="2:33" ht="12.75">
      <c r="B44" s="138" t="s">
        <v>14</v>
      </c>
      <c r="C44" s="237"/>
      <c r="D44" s="237"/>
      <c r="E44" s="237"/>
      <c r="F44" s="237"/>
      <c r="G44" s="237"/>
      <c r="H44" s="237"/>
      <c r="I44" s="238"/>
      <c r="J44" s="225"/>
      <c r="K44" s="223"/>
      <c r="L44" s="223"/>
      <c r="M44" s="223"/>
      <c r="N44" s="224"/>
      <c r="O44" s="239"/>
      <c r="P44" s="240"/>
      <c r="Q44" s="240"/>
      <c r="R44" s="240"/>
      <c r="S44" s="240"/>
      <c r="T44" s="240"/>
      <c r="U44" s="240"/>
      <c r="V44" s="240"/>
      <c r="W44" s="241"/>
      <c r="X44" s="229">
        <v>39904</v>
      </c>
      <c r="Y44" s="230"/>
      <c r="Z44" s="229">
        <v>44074</v>
      </c>
      <c r="AA44" s="230"/>
      <c r="AB44" s="242">
        <f t="shared" si="6"/>
        <v>11</v>
      </c>
      <c r="AC44" s="243"/>
      <c r="AD44" s="244">
        <f t="shared" si="7"/>
        <v>5</v>
      </c>
      <c r="AE44" s="245"/>
      <c r="AF44" s="246">
        <f t="shared" si="8"/>
        <v>0</v>
      </c>
      <c r="AG44" s="247"/>
    </row>
    <row r="45" spans="2:33" ht="12.75">
      <c r="B45" s="138" t="s">
        <v>15</v>
      </c>
      <c r="C45" s="237"/>
      <c r="D45" s="237"/>
      <c r="E45" s="237"/>
      <c r="F45" s="237"/>
      <c r="G45" s="237"/>
      <c r="H45" s="237"/>
      <c r="I45" s="238"/>
      <c r="J45" s="225"/>
      <c r="K45" s="223"/>
      <c r="L45" s="223"/>
      <c r="M45" s="223"/>
      <c r="N45" s="224"/>
      <c r="O45" s="239"/>
      <c r="P45" s="240"/>
      <c r="Q45" s="240"/>
      <c r="R45" s="240"/>
      <c r="S45" s="240"/>
      <c r="T45" s="240"/>
      <c r="U45" s="240"/>
      <c r="V45" s="240"/>
      <c r="W45" s="241"/>
      <c r="X45" s="229">
        <v>39904</v>
      </c>
      <c r="Y45" s="230"/>
      <c r="Z45" s="229">
        <v>44074</v>
      </c>
      <c r="AA45" s="230"/>
      <c r="AB45" s="242">
        <f t="shared" si="6"/>
        <v>11</v>
      </c>
      <c r="AC45" s="243"/>
      <c r="AD45" s="244">
        <f t="shared" si="7"/>
        <v>5</v>
      </c>
      <c r="AE45" s="245"/>
      <c r="AF45" s="246">
        <f t="shared" si="8"/>
        <v>0</v>
      </c>
      <c r="AG45" s="247"/>
    </row>
    <row r="46" spans="2:33" ht="12.75">
      <c r="B46" s="138" t="s">
        <v>16</v>
      </c>
      <c r="C46" s="237"/>
      <c r="D46" s="237"/>
      <c r="E46" s="237"/>
      <c r="F46" s="237"/>
      <c r="G46" s="237"/>
      <c r="H46" s="237"/>
      <c r="I46" s="238"/>
      <c r="J46" s="225"/>
      <c r="K46" s="223"/>
      <c r="L46" s="223"/>
      <c r="M46" s="223"/>
      <c r="N46" s="224"/>
      <c r="O46" s="239"/>
      <c r="P46" s="240"/>
      <c r="Q46" s="240"/>
      <c r="R46" s="240"/>
      <c r="S46" s="240"/>
      <c r="T46" s="240"/>
      <c r="U46" s="240"/>
      <c r="V46" s="240"/>
      <c r="W46" s="241"/>
      <c r="X46" s="229">
        <v>39904</v>
      </c>
      <c r="Y46" s="230"/>
      <c r="Z46" s="229">
        <v>44074</v>
      </c>
      <c r="AA46" s="230"/>
      <c r="AB46" s="242">
        <f t="shared" si="6"/>
        <v>11</v>
      </c>
      <c r="AC46" s="243"/>
      <c r="AD46" s="244">
        <f t="shared" si="7"/>
        <v>5</v>
      </c>
      <c r="AE46" s="245"/>
      <c r="AF46" s="246">
        <f t="shared" si="8"/>
        <v>0</v>
      </c>
      <c r="AG46" s="247"/>
    </row>
    <row r="47" spans="2:33" ht="12.75">
      <c r="B47" s="138" t="s">
        <v>18</v>
      </c>
      <c r="C47" s="237"/>
      <c r="D47" s="237"/>
      <c r="E47" s="237"/>
      <c r="F47" s="237"/>
      <c r="G47" s="237"/>
      <c r="H47" s="237"/>
      <c r="I47" s="238"/>
      <c r="J47" s="225"/>
      <c r="K47" s="223"/>
      <c r="L47" s="223"/>
      <c r="M47" s="223"/>
      <c r="N47" s="224"/>
      <c r="O47" s="239"/>
      <c r="P47" s="240"/>
      <c r="Q47" s="240"/>
      <c r="R47" s="240"/>
      <c r="S47" s="240"/>
      <c r="T47" s="240"/>
      <c r="U47" s="240"/>
      <c r="V47" s="240"/>
      <c r="W47" s="241"/>
      <c r="X47" s="229">
        <v>39904</v>
      </c>
      <c r="Y47" s="230"/>
      <c r="Z47" s="229">
        <v>44074</v>
      </c>
      <c r="AA47" s="230"/>
      <c r="AB47" s="242">
        <f t="shared" si="6"/>
        <v>11</v>
      </c>
      <c r="AC47" s="243"/>
      <c r="AD47" s="244">
        <f t="shared" si="7"/>
        <v>5</v>
      </c>
      <c r="AE47" s="245"/>
      <c r="AF47" s="246">
        <f t="shared" si="8"/>
        <v>0</v>
      </c>
      <c r="AG47" s="247"/>
    </row>
    <row r="48" spans="2:33" ht="12.75">
      <c r="B48" s="152"/>
      <c r="C48" s="153"/>
      <c r="D48" s="153"/>
      <c r="E48" s="153"/>
      <c r="F48" s="154"/>
      <c r="G48" s="154"/>
      <c r="H48" s="154"/>
      <c r="I48" s="154"/>
      <c r="J48" s="155"/>
      <c r="K48" s="155"/>
      <c r="L48" s="155"/>
      <c r="M48" s="155"/>
      <c r="N48" s="155"/>
      <c r="O48" s="76"/>
      <c r="P48" s="76"/>
      <c r="Q48" s="76"/>
      <c r="R48" s="76"/>
      <c r="S48" s="76"/>
      <c r="T48" s="76"/>
      <c r="U48" s="76"/>
      <c r="V48" s="76"/>
      <c r="W48" s="76"/>
      <c r="X48" s="156"/>
      <c r="Y48" s="156"/>
      <c r="Z48" s="156"/>
      <c r="AA48" s="157" t="s">
        <v>27</v>
      </c>
      <c r="AB48" s="261">
        <f>SUM(AB42:AC47)+INT(SUM(AD42:AE47)/12)</f>
        <v>68</v>
      </c>
      <c r="AC48" s="261"/>
      <c r="AD48" s="262">
        <f>MOD(SUM(AD42:AE47)+INT(SUM(AF42:AG47)/30),12)</f>
        <v>6</v>
      </c>
      <c r="AE48" s="262"/>
      <c r="AF48" s="262">
        <f>MOD(SUM(AF42:AG47),30)</f>
        <v>0</v>
      </c>
      <c r="AG48" s="262"/>
    </row>
    <row r="49" ht="15">
      <c r="B49" s="133" t="s">
        <v>80</v>
      </c>
    </row>
    <row r="50" spans="1:33" s="140" customFormat="1" ht="30" customHeight="1">
      <c r="A50" s="139"/>
      <c r="B50" s="263" t="s">
        <v>108</v>
      </c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</row>
    <row r="51" spans="2:33" ht="12.75">
      <c r="B51" s="252" t="s">
        <v>8</v>
      </c>
      <c r="C51" s="142">
        <v>19</v>
      </c>
      <c r="D51" s="254"/>
      <c r="E51" s="254"/>
      <c r="F51" s="143"/>
      <c r="G51" s="144"/>
      <c r="H51" s="144"/>
      <c r="I51" s="145"/>
      <c r="J51" s="146">
        <v>20</v>
      </c>
      <c r="K51" s="147"/>
      <c r="L51" s="148"/>
      <c r="M51" s="148"/>
      <c r="N51" s="148"/>
      <c r="O51" s="146">
        <v>21</v>
      </c>
      <c r="P51" s="147"/>
      <c r="Q51" s="147"/>
      <c r="R51" s="147"/>
      <c r="S51" s="147"/>
      <c r="T51" s="255"/>
      <c r="U51" s="255"/>
      <c r="V51" s="255"/>
      <c r="W51" s="256"/>
      <c r="X51" s="149">
        <v>22</v>
      </c>
      <c r="Y51" s="150"/>
      <c r="Z51" s="146">
        <v>23</v>
      </c>
      <c r="AA51" s="150"/>
      <c r="AB51" s="151">
        <v>24</v>
      </c>
      <c r="AC51" s="257" t="s">
        <v>20</v>
      </c>
      <c r="AD51" s="258"/>
      <c r="AE51" s="258"/>
      <c r="AF51" s="258"/>
      <c r="AG51" s="259"/>
    </row>
    <row r="52" spans="2:33" ht="22.5" customHeight="1">
      <c r="B52" s="253"/>
      <c r="C52" s="216" t="s">
        <v>31</v>
      </c>
      <c r="D52" s="216"/>
      <c r="E52" s="216"/>
      <c r="F52" s="216"/>
      <c r="G52" s="216"/>
      <c r="H52" s="216"/>
      <c r="I52" s="217"/>
      <c r="J52" s="210" t="s">
        <v>29</v>
      </c>
      <c r="K52" s="218"/>
      <c r="L52" s="218"/>
      <c r="M52" s="218"/>
      <c r="N52" s="211"/>
      <c r="O52" s="210" t="s">
        <v>30</v>
      </c>
      <c r="P52" s="218"/>
      <c r="Q52" s="218"/>
      <c r="R52" s="218"/>
      <c r="S52" s="218"/>
      <c r="T52" s="218"/>
      <c r="U52" s="218"/>
      <c r="V52" s="218"/>
      <c r="W52" s="211"/>
      <c r="X52" s="219" t="s">
        <v>21</v>
      </c>
      <c r="Y52" s="220"/>
      <c r="Z52" s="221" t="s">
        <v>22</v>
      </c>
      <c r="AA52" s="220"/>
      <c r="AB52" s="222" t="s">
        <v>23</v>
      </c>
      <c r="AC52" s="211"/>
      <c r="AD52" s="210" t="s">
        <v>24</v>
      </c>
      <c r="AE52" s="211"/>
      <c r="AF52" s="210" t="s">
        <v>44</v>
      </c>
      <c r="AG52" s="211"/>
    </row>
    <row r="53" spans="2:33" ht="12.75">
      <c r="B53" s="138" t="s">
        <v>12</v>
      </c>
      <c r="C53" s="223"/>
      <c r="D53" s="223"/>
      <c r="E53" s="223"/>
      <c r="F53" s="223"/>
      <c r="G53" s="223"/>
      <c r="H53" s="223"/>
      <c r="I53" s="224"/>
      <c r="J53" s="225"/>
      <c r="K53" s="223"/>
      <c r="L53" s="223"/>
      <c r="M53" s="223"/>
      <c r="N53" s="224"/>
      <c r="O53" s="226"/>
      <c r="P53" s="227"/>
      <c r="Q53" s="227"/>
      <c r="R53" s="227"/>
      <c r="S53" s="227"/>
      <c r="T53" s="227"/>
      <c r="U53" s="227"/>
      <c r="V53" s="227"/>
      <c r="W53" s="228"/>
      <c r="X53" s="229">
        <v>39904</v>
      </c>
      <c r="Y53" s="230"/>
      <c r="Z53" s="229">
        <v>44074</v>
      </c>
      <c r="AA53" s="230"/>
      <c r="AB53" s="231">
        <f aca="true" t="shared" si="9" ref="AB53:AB58">INT(DAYS360(X53,Z53)/360)</f>
        <v>11</v>
      </c>
      <c r="AC53" s="232"/>
      <c r="AD53" s="233">
        <f aca="true" t="shared" si="10" ref="AD53:AD58">INT((DAYS360(X53,Z53)-(AB53*360))/30)</f>
        <v>5</v>
      </c>
      <c r="AE53" s="234"/>
      <c r="AF53" s="235">
        <f aca="true" t="shared" si="11" ref="AF53:AF58">DAYS360(X53,Z53)-((AB53*360)+(AD53*30))</f>
        <v>0</v>
      </c>
      <c r="AG53" s="236"/>
    </row>
    <row r="54" spans="2:33" ht="12.75">
      <c r="B54" s="138" t="s">
        <v>13</v>
      </c>
      <c r="C54" s="237"/>
      <c r="D54" s="237"/>
      <c r="E54" s="237"/>
      <c r="F54" s="237"/>
      <c r="G54" s="237"/>
      <c r="H54" s="237"/>
      <c r="I54" s="238"/>
      <c r="J54" s="225"/>
      <c r="K54" s="223"/>
      <c r="L54" s="223"/>
      <c r="M54" s="223"/>
      <c r="N54" s="224"/>
      <c r="O54" s="239"/>
      <c r="P54" s="240"/>
      <c r="Q54" s="240"/>
      <c r="R54" s="240"/>
      <c r="S54" s="240"/>
      <c r="T54" s="240"/>
      <c r="U54" s="240"/>
      <c r="V54" s="240"/>
      <c r="W54" s="241"/>
      <c r="X54" s="229">
        <v>39904</v>
      </c>
      <c r="Y54" s="230"/>
      <c r="Z54" s="229">
        <v>44074</v>
      </c>
      <c r="AA54" s="230"/>
      <c r="AB54" s="242">
        <f t="shared" si="9"/>
        <v>11</v>
      </c>
      <c r="AC54" s="243"/>
      <c r="AD54" s="244">
        <f t="shared" si="10"/>
        <v>5</v>
      </c>
      <c r="AE54" s="245"/>
      <c r="AF54" s="246">
        <f t="shared" si="11"/>
        <v>0</v>
      </c>
      <c r="AG54" s="247"/>
    </row>
    <row r="55" spans="2:33" ht="12.75">
      <c r="B55" s="138" t="s">
        <v>14</v>
      </c>
      <c r="C55" s="237"/>
      <c r="D55" s="237"/>
      <c r="E55" s="237"/>
      <c r="F55" s="237"/>
      <c r="G55" s="237"/>
      <c r="H55" s="237"/>
      <c r="I55" s="238"/>
      <c r="J55" s="225"/>
      <c r="K55" s="223"/>
      <c r="L55" s="223"/>
      <c r="M55" s="223"/>
      <c r="N55" s="224"/>
      <c r="O55" s="239"/>
      <c r="P55" s="240"/>
      <c r="Q55" s="240"/>
      <c r="R55" s="240"/>
      <c r="S55" s="240"/>
      <c r="T55" s="240"/>
      <c r="U55" s="240"/>
      <c r="V55" s="240"/>
      <c r="W55" s="241"/>
      <c r="X55" s="229">
        <v>39904</v>
      </c>
      <c r="Y55" s="230"/>
      <c r="Z55" s="229">
        <v>44074</v>
      </c>
      <c r="AA55" s="230"/>
      <c r="AB55" s="242">
        <f t="shared" si="9"/>
        <v>11</v>
      </c>
      <c r="AC55" s="243"/>
      <c r="AD55" s="244">
        <f t="shared" si="10"/>
        <v>5</v>
      </c>
      <c r="AE55" s="245"/>
      <c r="AF55" s="246">
        <f t="shared" si="11"/>
        <v>0</v>
      </c>
      <c r="AG55" s="247"/>
    </row>
    <row r="56" spans="2:33" ht="12.75">
      <c r="B56" s="138" t="s">
        <v>15</v>
      </c>
      <c r="C56" s="237"/>
      <c r="D56" s="237"/>
      <c r="E56" s="237"/>
      <c r="F56" s="237"/>
      <c r="G56" s="237"/>
      <c r="H56" s="237"/>
      <c r="I56" s="238"/>
      <c r="J56" s="225"/>
      <c r="K56" s="223"/>
      <c r="L56" s="223"/>
      <c r="M56" s="223"/>
      <c r="N56" s="224"/>
      <c r="O56" s="239"/>
      <c r="P56" s="240"/>
      <c r="Q56" s="240"/>
      <c r="R56" s="240"/>
      <c r="S56" s="240"/>
      <c r="T56" s="240"/>
      <c r="U56" s="240"/>
      <c r="V56" s="240"/>
      <c r="W56" s="241"/>
      <c r="X56" s="229">
        <v>39904</v>
      </c>
      <c r="Y56" s="230"/>
      <c r="Z56" s="229">
        <v>44074</v>
      </c>
      <c r="AA56" s="230"/>
      <c r="AB56" s="242">
        <f t="shared" si="9"/>
        <v>11</v>
      </c>
      <c r="AC56" s="243"/>
      <c r="AD56" s="244">
        <f t="shared" si="10"/>
        <v>5</v>
      </c>
      <c r="AE56" s="245"/>
      <c r="AF56" s="246">
        <f t="shared" si="11"/>
        <v>0</v>
      </c>
      <c r="AG56" s="247"/>
    </row>
    <row r="57" spans="2:33" ht="12.75">
      <c r="B57" s="138" t="s">
        <v>16</v>
      </c>
      <c r="C57" s="237"/>
      <c r="D57" s="237"/>
      <c r="E57" s="237"/>
      <c r="F57" s="237"/>
      <c r="G57" s="237"/>
      <c r="H57" s="237"/>
      <c r="I57" s="238"/>
      <c r="J57" s="225"/>
      <c r="K57" s="223"/>
      <c r="L57" s="223"/>
      <c r="M57" s="223"/>
      <c r="N57" s="224"/>
      <c r="O57" s="239"/>
      <c r="P57" s="240"/>
      <c r="Q57" s="240"/>
      <c r="R57" s="240"/>
      <c r="S57" s="240"/>
      <c r="T57" s="240"/>
      <c r="U57" s="240"/>
      <c r="V57" s="240"/>
      <c r="W57" s="241"/>
      <c r="X57" s="229">
        <v>39904</v>
      </c>
      <c r="Y57" s="230"/>
      <c r="Z57" s="229">
        <v>44074</v>
      </c>
      <c r="AA57" s="230"/>
      <c r="AB57" s="242">
        <f t="shared" si="9"/>
        <v>11</v>
      </c>
      <c r="AC57" s="243"/>
      <c r="AD57" s="244">
        <f t="shared" si="10"/>
        <v>5</v>
      </c>
      <c r="AE57" s="245"/>
      <c r="AF57" s="246">
        <f t="shared" si="11"/>
        <v>0</v>
      </c>
      <c r="AG57" s="247"/>
    </row>
    <row r="58" spans="2:33" ht="12.75">
      <c r="B58" s="138" t="s">
        <v>18</v>
      </c>
      <c r="C58" s="237"/>
      <c r="D58" s="237"/>
      <c r="E58" s="237"/>
      <c r="F58" s="237"/>
      <c r="G58" s="237"/>
      <c r="H58" s="237"/>
      <c r="I58" s="238"/>
      <c r="J58" s="225"/>
      <c r="K58" s="223"/>
      <c r="L58" s="223"/>
      <c r="M58" s="223"/>
      <c r="N58" s="224"/>
      <c r="O58" s="239"/>
      <c r="P58" s="240"/>
      <c r="Q58" s="240"/>
      <c r="R58" s="240"/>
      <c r="S58" s="240"/>
      <c r="T58" s="240"/>
      <c r="U58" s="240"/>
      <c r="V58" s="240"/>
      <c r="W58" s="241"/>
      <c r="X58" s="229">
        <v>39904</v>
      </c>
      <c r="Y58" s="230"/>
      <c r="Z58" s="229">
        <v>44074</v>
      </c>
      <c r="AA58" s="230"/>
      <c r="AB58" s="242">
        <f t="shared" si="9"/>
        <v>11</v>
      </c>
      <c r="AC58" s="243"/>
      <c r="AD58" s="244">
        <f t="shared" si="10"/>
        <v>5</v>
      </c>
      <c r="AE58" s="245"/>
      <c r="AF58" s="246">
        <f t="shared" si="11"/>
        <v>0</v>
      </c>
      <c r="AG58" s="247"/>
    </row>
    <row r="59" spans="2:33" ht="13.5" thickBot="1">
      <c r="B59" s="152"/>
      <c r="C59" s="153"/>
      <c r="D59" s="153"/>
      <c r="E59" s="153"/>
      <c r="F59" s="154"/>
      <c r="G59" s="154"/>
      <c r="H59" s="154"/>
      <c r="I59" s="154"/>
      <c r="J59" s="155"/>
      <c r="K59" s="155"/>
      <c r="L59" s="155"/>
      <c r="M59" s="155"/>
      <c r="N59" s="155"/>
      <c r="O59" s="76"/>
      <c r="P59" s="76"/>
      <c r="Q59" s="76"/>
      <c r="R59" s="76"/>
      <c r="S59" s="76"/>
      <c r="T59" s="76"/>
      <c r="U59" s="76"/>
      <c r="V59" s="76"/>
      <c r="W59" s="76"/>
      <c r="X59" s="156"/>
      <c r="Y59" s="156"/>
      <c r="Z59" s="156"/>
      <c r="AA59" s="157" t="s">
        <v>27</v>
      </c>
      <c r="AB59" s="261">
        <f>SUM(AB53:AC58)+INT(SUM(AD53:AE58)/12)</f>
        <v>68</v>
      </c>
      <c r="AC59" s="261"/>
      <c r="AD59" s="262">
        <f>MOD(SUM(AD53:AE58)+INT(SUM(AF53:AG58)/30),12)</f>
        <v>6</v>
      </c>
      <c r="AE59" s="262"/>
      <c r="AF59" s="262">
        <f>MOD(SUM(AF53:AG58),30)</f>
        <v>0</v>
      </c>
      <c r="AG59" s="262"/>
    </row>
    <row r="60" spans="2:33" ht="12.75" customHeight="1">
      <c r="B60" s="132" t="s">
        <v>48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59"/>
    </row>
    <row r="61" spans="2:33" ht="30.75" customHeight="1" thickBot="1">
      <c r="B61" s="212" t="s">
        <v>39</v>
      </c>
      <c r="C61" s="213"/>
      <c r="D61" s="214" t="s">
        <v>95</v>
      </c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5"/>
    </row>
  </sheetData>
  <sheetProtection/>
  <mergeCells count="282">
    <mergeCell ref="C11:L11"/>
    <mergeCell ref="B1:AG1"/>
    <mergeCell ref="N5:AG5"/>
    <mergeCell ref="N6:AG6"/>
    <mergeCell ref="N7:AG7"/>
    <mergeCell ref="N8:AG8"/>
    <mergeCell ref="N9:AG9"/>
    <mergeCell ref="AD58:AE58"/>
    <mergeCell ref="AF58:AG58"/>
    <mergeCell ref="AB59:AC59"/>
    <mergeCell ref="AD59:AE59"/>
    <mergeCell ref="AF59:AG59"/>
    <mergeCell ref="B39:AG39"/>
    <mergeCell ref="C58:I58"/>
    <mergeCell ref="J58:N58"/>
    <mergeCell ref="O58:W58"/>
    <mergeCell ref="X58:Y58"/>
    <mergeCell ref="Z58:AA58"/>
    <mergeCell ref="AB58:AC58"/>
    <mergeCell ref="AD56:AE56"/>
    <mergeCell ref="AF56:AG56"/>
    <mergeCell ref="C57:I57"/>
    <mergeCell ref="J57:N57"/>
    <mergeCell ref="O57:W57"/>
    <mergeCell ref="X57:Y57"/>
    <mergeCell ref="Z57:AA57"/>
    <mergeCell ref="AB57:AC57"/>
    <mergeCell ref="AD57:AE57"/>
    <mergeCell ref="AF57:AG57"/>
    <mergeCell ref="C56:I56"/>
    <mergeCell ref="J56:N56"/>
    <mergeCell ref="O56:W56"/>
    <mergeCell ref="X56:Y56"/>
    <mergeCell ref="Z56:AA56"/>
    <mergeCell ref="AB56:AC56"/>
    <mergeCell ref="AD54:AE54"/>
    <mergeCell ref="AF54:AG54"/>
    <mergeCell ref="C55:I55"/>
    <mergeCell ref="J55:N55"/>
    <mergeCell ref="O55:W55"/>
    <mergeCell ref="X55:Y55"/>
    <mergeCell ref="Z55:AA55"/>
    <mergeCell ref="AB55:AC55"/>
    <mergeCell ref="AD55:AE55"/>
    <mergeCell ref="AF55:AG55"/>
    <mergeCell ref="C54:I54"/>
    <mergeCell ref="J54:N54"/>
    <mergeCell ref="O54:W54"/>
    <mergeCell ref="X54:Y54"/>
    <mergeCell ref="Z54:AA54"/>
    <mergeCell ref="AB54:AC54"/>
    <mergeCell ref="AD52:AE52"/>
    <mergeCell ref="AF52:AG52"/>
    <mergeCell ref="C53:I53"/>
    <mergeCell ref="J53:N53"/>
    <mergeCell ref="O53:W53"/>
    <mergeCell ref="X53:Y53"/>
    <mergeCell ref="Z53:AA53"/>
    <mergeCell ref="AB53:AC53"/>
    <mergeCell ref="AD53:AE53"/>
    <mergeCell ref="AF53:AG53"/>
    <mergeCell ref="B51:B52"/>
    <mergeCell ref="D51:E51"/>
    <mergeCell ref="T51:W51"/>
    <mergeCell ref="AC51:AG51"/>
    <mergeCell ref="C52:I52"/>
    <mergeCell ref="J52:N52"/>
    <mergeCell ref="O52:W52"/>
    <mergeCell ref="X52:Y52"/>
    <mergeCell ref="Z52:AA52"/>
    <mergeCell ref="AB52:AC52"/>
    <mergeCell ref="AD47:AE47"/>
    <mergeCell ref="AF47:AG47"/>
    <mergeCell ref="AB48:AC48"/>
    <mergeCell ref="AD48:AE48"/>
    <mergeCell ref="AF48:AG48"/>
    <mergeCell ref="B50:AG50"/>
    <mergeCell ref="C47:I47"/>
    <mergeCell ref="J47:N47"/>
    <mergeCell ref="O47:W47"/>
    <mergeCell ref="X47:Y47"/>
    <mergeCell ref="Z47:AA47"/>
    <mergeCell ref="AB47:AC47"/>
    <mergeCell ref="AD45:AE45"/>
    <mergeCell ref="AF45:AG45"/>
    <mergeCell ref="C46:I46"/>
    <mergeCell ref="J46:N46"/>
    <mergeCell ref="O46:W46"/>
    <mergeCell ref="X46:Y46"/>
    <mergeCell ref="Z46:AA46"/>
    <mergeCell ref="AB46:AC46"/>
    <mergeCell ref="AD46:AE46"/>
    <mergeCell ref="AF46:AG46"/>
    <mergeCell ref="C45:I45"/>
    <mergeCell ref="J45:N45"/>
    <mergeCell ref="O45:W45"/>
    <mergeCell ref="X45:Y45"/>
    <mergeCell ref="Z45:AA45"/>
    <mergeCell ref="AB45:AC45"/>
    <mergeCell ref="AD43:AE43"/>
    <mergeCell ref="AF43:AG43"/>
    <mergeCell ref="C44:I44"/>
    <mergeCell ref="J44:N44"/>
    <mergeCell ref="O44:W44"/>
    <mergeCell ref="X44:Y44"/>
    <mergeCell ref="Z44:AA44"/>
    <mergeCell ref="AB44:AC44"/>
    <mergeCell ref="AD44:AE44"/>
    <mergeCell ref="AF44:AG44"/>
    <mergeCell ref="C43:I43"/>
    <mergeCell ref="J43:N43"/>
    <mergeCell ref="O43:W43"/>
    <mergeCell ref="X43:Y43"/>
    <mergeCell ref="Z43:AA43"/>
    <mergeCell ref="AB43:AC43"/>
    <mergeCell ref="AF41:AG41"/>
    <mergeCell ref="C42:I42"/>
    <mergeCell ref="J42:N42"/>
    <mergeCell ref="O42:W42"/>
    <mergeCell ref="X42:Y42"/>
    <mergeCell ref="Z42:AA42"/>
    <mergeCell ref="AB42:AC42"/>
    <mergeCell ref="AD42:AE42"/>
    <mergeCell ref="AF42:AG42"/>
    <mergeCell ref="J41:N41"/>
    <mergeCell ref="O41:W41"/>
    <mergeCell ref="X41:Y41"/>
    <mergeCell ref="Z41:AA41"/>
    <mergeCell ref="AB41:AC41"/>
    <mergeCell ref="AD41:AE41"/>
    <mergeCell ref="AD37:AE37"/>
    <mergeCell ref="AF37:AG37"/>
    <mergeCell ref="AB38:AC38"/>
    <mergeCell ref="AD38:AE38"/>
    <mergeCell ref="AF38:AG38"/>
    <mergeCell ref="B40:B41"/>
    <mergeCell ref="D40:E40"/>
    <mergeCell ref="T40:W40"/>
    <mergeCell ref="AC40:AG40"/>
    <mergeCell ref="C41:I41"/>
    <mergeCell ref="C37:I37"/>
    <mergeCell ref="J37:N37"/>
    <mergeCell ref="O37:W37"/>
    <mergeCell ref="X37:Y37"/>
    <mergeCell ref="Z37:AA37"/>
    <mergeCell ref="AB37:AC37"/>
    <mergeCell ref="AD35:AE35"/>
    <mergeCell ref="J35:N35"/>
    <mergeCell ref="O35:W35"/>
    <mergeCell ref="X35:Y35"/>
    <mergeCell ref="Z35:AA35"/>
    <mergeCell ref="AF35:AG35"/>
    <mergeCell ref="C36:I36"/>
    <mergeCell ref="J36:N36"/>
    <mergeCell ref="O36:W36"/>
    <mergeCell ref="X36:Y36"/>
    <mergeCell ref="Z36:AA36"/>
    <mergeCell ref="AB36:AC36"/>
    <mergeCell ref="AD36:AE36"/>
    <mergeCell ref="AF36:AG36"/>
    <mergeCell ref="C35:I35"/>
    <mergeCell ref="AB35:AC35"/>
    <mergeCell ref="AD33:AE33"/>
    <mergeCell ref="AF33:AG33"/>
    <mergeCell ref="C34:I34"/>
    <mergeCell ref="J34:N34"/>
    <mergeCell ref="O34:W34"/>
    <mergeCell ref="X34:Y34"/>
    <mergeCell ref="Z34:AA34"/>
    <mergeCell ref="AB34:AC34"/>
    <mergeCell ref="AD34:AE34"/>
    <mergeCell ref="AF34:AG34"/>
    <mergeCell ref="C33:I33"/>
    <mergeCell ref="J33:N33"/>
    <mergeCell ref="O33:W33"/>
    <mergeCell ref="X33:Y33"/>
    <mergeCell ref="Z33:AA33"/>
    <mergeCell ref="AB33:AC33"/>
    <mergeCell ref="C31:I31"/>
    <mergeCell ref="B30:B31"/>
    <mergeCell ref="D30:E30"/>
    <mergeCell ref="T30:W30"/>
    <mergeCell ref="AC30:AG30"/>
    <mergeCell ref="C32:I32"/>
    <mergeCell ref="J32:N32"/>
    <mergeCell ref="O32:W32"/>
    <mergeCell ref="X32:Y32"/>
    <mergeCell ref="Z32:AA32"/>
    <mergeCell ref="AD31:AE31"/>
    <mergeCell ref="AF31:AG31"/>
    <mergeCell ref="AB28:AC28"/>
    <mergeCell ref="AD28:AE28"/>
    <mergeCell ref="AF28:AG28"/>
    <mergeCell ref="AB32:AC32"/>
    <mergeCell ref="AD32:AE32"/>
    <mergeCell ref="AF32:AG32"/>
    <mergeCell ref="AB31:AC31"/>
    <mergeCell ref="J31:N31"/>
    <mergeCell ref="O31:W31"/>
    <mergeCell ref="X31:Y31"/>
    <mergeCell ref="Z31:AA31"/>
    <mergeCell ref="N14:AG14"/>
    <mergeCell ref="N15:AG15"/>
    <mergeCell ref="N16:AG16"/>
    <mergeCell ref="AF27:AG27"/>
    <mergeCell ref="AD24:AE24"/>
    <mergeCell ref="AF24:AG24"/>
    <mergeCell ref="B20:B21"/>
    <mergeCell ref="D20:E20"/>
    <mergeCell ref="T20:W20"/>
    <mergeCell ref="AC20:AG20"/>
    <mergeCell ref="C5:L5"/>
    <mergeCell ref="C6:L6"/>
    <mergeCell ref="C7:L7"/>
    <mergeCell ref="C8:L8"/>
    <mergeCell ref="C9:L9"/>
    <mergeCell ref="C10:L10"/>
    <mergeCell ref="C12:L12"/>
    <mergeCell ref="C13:L13"/>
    <mergeCell ref="C14:L14"/>
    <mergeCell ref="C15:L15"/>
    <mergeCell ref="C16:L16"/>
    <mergeCell ref="B2:AG2"/>
    <mergeCell ref="N13:AG13"/>
    <mergeCell ref="N10:AG10"/>
    <mergeCell ref="N11:AG11"/>
    <mergeCell ref="N12:AG12"/>
    <mergeCell ref="AD26:AE26"/>
    <mergeCell ref="AF26:AG26"/>
    <mergeCell ref="C27:I27"/>
    <mergeCell ref="J27:N27"/>
    <mergeCell ref="O27:W27"/>
    <mergeCell ref="X27:Y27"/>
    <mergeCell ref="Z27:AA27"/>
    <mergeCell ref="AB27:AC27"/>
    <mergeCell ref="AD27:AE27"/>
    <mergeCell ref="O25:W25"/>
    <mergeCell ref="X25:Y25"/>
    <mergeCell ref="Z25:AA25"/>
    <mergeCell ref="AB25:AC25"/>
    <mergeCell ref="C26:I26"/>
    <mergeCell ref="J26:N26"/>
    <mergeCell ref="O26:W26"/>
    <mergeCell ref="X26:Y26"/>
    <mergeCell ref="Z26:AA26"/>
    <mergeCell ref="AB26:AC26"/>
    <mergeCell ref="AD25:AE25"/>
    <mergeCell ref="AF25:AG25"/>
    <mergeCell ref="C24:I24"/>
    <mergeCell ref="J24:N24"/>
    <mergeCell ref="O24:W24"/>
    <mergeCell ref="X24:Y24"/>
    <mergeCell ref="Z24:AA24"/>
    <mergeCell ref="AB24:AC24"/>
    <mergeCell ref="C25:I25"/>
    <mergeCell ref="J25:N25"/>
    <mergeCell ref="AD22:AE22"/>
    <mergeCell ref="AF22:AG22"/>
    <mergeCell ref="C23:I23"/>
    <mergeCell ref="J23:N23"/>
    <mergeCell ref="O23:W23"/>
    <mergeCell ref="X23:Y23"/>
    <mergeCell ref="Z23:AA23"/>
    <mergeCell ref="AB23:AC23"/>
    <mergeCell ref="AD23:AE23"/>
    <mergeCell ref="AF23:AG23"/>
    <mergeCell ref="C22:I22"/>
    <mergeCell ref="J22:N22"/>
    <mergeCell ref="O22:W22"/>
    <mergeCell ref="X22:Y22"/>
    <mergeCell ref="Z22:AA22"/>
    <mergeCell ref="AB22:AC22"/>
    <mergeCell ref="AD21:AE21"/>
    <mergeCell ref="AF21:AG21"/>
    <mergeCell ref="B61:C61"/>
    <mergeCell ref="D61:AG61"/>
    <mergeCell ref="C21:I21"/>
    <mergeCell ref="J21:N21"/>
    <mergeCell ref="O21:W21"/>
    <mergeCell ref="X21:Y21"/>
    <mergeCell ref="Z21:AA21"/>
    <mergeCell ref="AB21:AC21"/>
  </mergeCells>
  <dataValidations count="8">
    <dataValidation type="textLength" allowBlank="1" showInputMessage="1" showErrorMessage="1" promptTitle="Principales Responsabilidades" prompt="Registrar brevemente las principales responsabilidades desarrolladas" sqref="O22:O27 O32:O37 O42:O47 O53:O58">
      <formula1>3</formula1>
      <formula2>400</formula2>
    </dataValidation>
    <dataValidation type="textLength" allowBlank="1" showInputMessage="1" showErrorMessage="1" promptTitle="Nombre de la Empresa" prompt="Registrar el Nombre de la Empresa o Institución" sqref="C22:I27 C32:I37 C42:I47 C53:I58">
      <formula1>2</formula1>
      <formula2>100</formula2>
    </dataValidation>
    <dataValidation type="textLength" allowBlank="1" showInputMessage="1" showErrorMessage="1" promptTitle="Cargo" prompt="Registrar el Cargo desempeñado" errorTitle="Error" error="Error en el registro del nombre de la institución&#10;" sqref="J22:J27 J32:J37 J42:J47 J53:J58">
      <formula1>3</formula1>
      <formula2>250</formula2>
    </dataValidation>
    <dataValidation type="date" allowBlank="1" showInputMessage="1" showErrorMessage="1" errorTitle="Error" error="Fecha fuera de rango" sqref="Z22:Z27 X22:X27 Z32:Z37 X32:X37 Z42:Z47 X42:X47 Z53:Z58 X53:X58">
      <formula1>36526</formula1>
      <formula2>45808</formula2>
    </dataValidation>
    <dataValidation type="list" allowBlank="1" showInputMessage="1" showErrorMessage="1" sqref="P28:R28 U28:W28 P38:R38 U38:W38 P48:R48 U48:W48 P59:R59 U59:W59">
      <formula1>"Si,No"</formula1>
    </dataValidation>
    <dataValidation type="date" allowBlank="1" showInputMessage="1" showErrorMessage="1" errorTitle="Error" error="Fecha fuera de rango" sqref="Z28 X28 Z38 X38 Z48 X48 Z59 X59">
      <formula1>7306</formula1>
      <formula2>38578</formula2>
    </dataValidation>
    <dataValidation type="textLength" allowBlank="1" showInputMessage="1" showErrorMessage="1" errorTitle="Error" error="Error en el registro del nombre de la institución&#10;" sqref="F28:N28 F38:N38 F48:N48 F59:N59">
      <formula1>3</formula1>
      <formula2>200</formula2>
    </dataValidation>
    <dataValidation type="list" allowBlank="1" showInputMessage="1" showErrorMessage="1" errorTitle="Error" error="Seleccionar de la Lista &quot;Pública&quot; o &quot;Privada&quot;" sqref="C28:E28 C38:E38 C48:E48 C59:E59">
      <formula1>"Pública,Privada"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92"/>
  <sheetViews>
    <sheetView showGridLines="0" zoomScaleSheetLayoutView="90" zoomScalePageLayoutView="0" workbookViewId="0" topLeftCell="A1">
      <selection activeCell="B1" sqref="B1:AG1"/>
    </sheetView>
  </sheetViews>
  <sheetFormatPr defaultColWidth="11.421875" defaultRowHeight="12.75"/>
  <cols>
    <col min="2" max="2" width="6.28125" style="0" customWidth="1"/>
    <col min="3" max="9" width="4.8515625" style="51" customWidth="1"/>
    <col min="10" max="10" width="3.421875" style="0" customWidth="1"/>
    <col min="11" max="11" width="4.28125" style="0" customWidth="1"/>
    <col min="12" max="14" width="11.7109375" style="0" customWidth="1"/>
    <col min="15" max="15" width="3.7109375" style="0" customWidth="1"/>
    <col min="16" max="16" width="3.140625" style="0" customWidth="1"/>
    <col min="17" max="17" width="3.00390625" style="0" customWidth="1"/>
    <col min="18" max="18" width="3.28125" style="0" customWidth="1"/>
    <col min="19" max="22" width="3.00390625" style="0" customWidth="1"/>
    <col min="23" max="23" width="9.7109375" style="0" customWidth="1"/>
    <col min="24" max="24" width="3.140625" style="0" customWidth="1"/>
    <col min="25" max="25" width="10.28125" style="0" customWidth="1"/>
    <col min="26" max="26" width="4.00390625" style="0" customWidth="1"/>
    <col min="27" max="27" width="9.00390625" style="0" customWidth="1"/>
    <col min="28" max="28" width="3.421875" style="0" customWidth="1"/>
    <col min="29" max="29" width="3.140625" style="0" customWidth="1"/>
    <col min="30" max="30" width="3.28125" style="0" customWidth="1"/>
    <col min="31" max="31" width="5.8515625" style="0" customWidth="1"/>
    <col min="32" max="32" width="6.421875" style="0" customWidth="1"/>
    <col min="33" max="33" width="9.7109375" style="0" customWidth="1"/>
  </cols>
  <sheetData>
    <row r="1" spans="2:33" ht="19.5" customHeight="1">
      <c r="B1" s="524" t="s">
        <v>137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6"/>
    </row>
    <row r="2" spans="2:33" ht="24.75" customHeight="1">
      <c r="B2" s="374" t="s">
        <v>52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6"/>
    </row>
    <row r="3" spans="2:33" ht="36" customHeight="1" thickBot="1">
      <c r="B3" s="382" t="s">
        <v>109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4"/>
    </row>
    <row r="4" spans="2:33" ht="14.25" customHeight="1">
      <c r="B4" s="377" t="s">
        <v>54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9"/>
    </row>
    <row r="5" spans="2:33" ht="14.25" customHeight="1">
      <c r="B5" s="9">
        <v>1</v>
      </c>
      <c r="C5" s="380" t="s">
        <v>0</v>
      </c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83">
        <v>8</v>
      </c>
      <c r="P5" s="358" t="s">
        <v>32</v>
      </c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60"/>
    </row>
    <row r="6" spans="2:33" ht="14.25" customHeight="1">
      <c r="B6" s="367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55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7"/>
    </row>
    <row r="7" spans="2:33" ht="14.25" customHeight="1">
      <c r="B7" s="10">
        <v>2</v>
      </c>
      <c r="C7" s="358" t="s">
        <v>1</v>
      </c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83">
        <v>9</v>
      </c>
      <c r="P7" s="358" t="s">
        <v>33</v>
      </c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60"/>
    </row>
    <row r="8" spans="2:33" ht="14.25" customHeight="1">
      <c r="B8" s="367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55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7"/>
    </row>
    <row r="9" spans="2:33" ht="14.25" customHeight="1">
      <c r="B9" s="10">
        <v>3</v>
      </c>
      <c r="C9" s="358" t="s">
        <v>2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84">
        <v>10</v>
      </c>
      <c r="P9" s="358" t="s">
        <v>34</v>
      </c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60"/>
    </row>
    <row r="10" spans="2:33" ht="14.25" customHeight="1">
      <c r="B10" s="367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55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7"/>
    </row>
    <row r="11" spans="2:33" ht="14.25" customHeight="1">
      <c r="B11" s="10">
        <v>4</v>
      </c>
      <c r="C11" s="358" t="s">
        <v>3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84">
        <v>11</v>
      </c>
      <c r="P11" s="358" t="s">
        <v>35</v>
      </c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60"/>
    </row>
    <row r="12" spans="2:33" ht="14.25" customHeight="1">
      <c r="B12" s="369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55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7"/>
    </row>
    <row r="13" spans="2:33" ht="14.25" customHeight="1">
      <c r="B13" s="10">
        <v>5</v>
      </c>
      <c r="C13" s="72" t="s">
        <v>4</v>
      </c>
      <c r="D13" s="53"/>
      <c r="E13" s="53"/>
      <c r="F13" s="53"/>
      <c r="G13" s="53"/>
      <c r="H13" s="54"/>
      <c r="I13" s="55">
        <v>5.1</v>
      </c>
      <c r="J13" s="1" t="s">
        <v>5</v>
      </c>
      <c r="K13" s="85"/>
      <c r="L13" s="85"/>
      <c r="M13" s="85"/>
      <c r="N13" s="85"/>
      <c r="O13" s="84">
        <v>12</v>
      </c>
      <c r="P13" s="358" t="s">
        <v>36</v>
      </c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60"/>
    </row>
    <row r="14" spans="2:33" ht="14.25" customHeight="1">
      <c r="B14" s="363"/>
      <c r="C14" s="364"/>
      <c r="D14" s="364"/>
      <c r="E14" s="364"/>
      <c r="F14" s="364"/>
      <c r="G14" s="364"/>
      <c r="H14" s="365"/>
      <c r="I14" s="366"/>
      <c r="J14" s="364"/>
      <c r="K14" s="364"/>
      <c r="L14" s="364"/>
      <c r="M14" s="364"/>
      <c r="N14" s="364"/>
      <c r="O14" s="355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7"/>
    </row>
    <row r="15" spans="2:33" ht="14.25" customHeight="1">
      <c r="B15" s="10">
        <v>6</v>
      </c>
      <c r="C15" s="358" t="s">
        <v>6</v>
      </c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84">
        <v>13</v>
      </c>
      <c r="P15" s="358" t="s">
        <v>37</v>
      </c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60"/>
    </row>
    <row r="16" spans="2:33" ht="14.25" customHeight="1">
      <c r="B16" s="353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5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7"/>
    </row>
    <row r="17" spans="2:33" ht="14.25" customHeight="1">
      <c r="B17" s="10">
        <v>7</v>
      </c>
      <c r="C17" s="358" t="s">
        <v>7</v>
      </c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84">
        <v>14</v>
      </c>
      <c r="P17" s="358" t="s">
        <v>38</v>
      </c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60"/>
    </row>
    <row r="18" spans="2:33" ht="14.25" customHeight="1">
      <c r="B18" s="361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55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7"/>
    </row>
    <row r="19" spans="2:33" ht="14.25" customHeight="1">
      <c r="B19" s="338" t="s">
        <v>55</v>
      </c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40"/>
    </row>
    <row r="20" spans="2:33" ht="14.25" customHeight="1">
      <c r="B20" s="341" t="s">
        <v>46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3"/>
    </row>
    <row r="21" spans="2:33" s="82" customFormat="1" ht="31.5" customHeight="1">
      <c r="B21" s="311" t="s">
        <v>133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3"/>
    </row>
    <row r="22" spans="2:33" ht="21" customHeight="1">
      <c r="B22" s="162"/>
      <c r="C22" s="86"/>
      <c r="D22" s="86"/>
      <c r="E22" s="86"/>
      <c r="F22" s="86"/>
      <c r="G22" s="86"/>
      <c r="H22" s="86"/>
      <c r="I22" s="86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</row>
    <row r="23" spans="2:33" ht="14.25" customHeight="1">
      <c r="B23" s="344" t="s">
        <v>8</v>
      </c>
      <c r="C23" s="87">
        <v>15</v>
      </c>
      <c r="D23" s="346"/>
      <c r="E23" s="347"/>
      <c r="F23" s="347"/>
      <c r="G23" s="347"/>
      <c r="H23" s="348"/>
      <c r="I23" s="87">
        <v>16</v>
      </c>
      <c r="J23" s="89"/>
      <c r="K23" s="89"/>
      <c r="L23" s="89"/>
      <c r="M23" s="89"/>
      <c r="N23" s="89"/>
      <c r="O23" s="90">
        <v>17</v>
      </c>
      <c r="P23" s="91"/>
      <c r="Q23" s="91"/>
      <c r="R23" s="91"/>
      <c r="S23" s="92"/>
      <c r="T23" s="92"/>
      <c r="U23" s="92"/>
      <c r="V23" s="92"/>
      <c r="W23" s="92"/>
      <c r="X23" s="92"/>
      <c r="Y23" s="89"/>
      <c r="Z23" s="89"/>
      <c r="AA23" s="89"/>
      <c r="AB23" s="89"/>
      <c r="AC23" s="90">
        <v>18</v>
      </c>
      <c r="AD23" s="93" t="s">
        <v>9</v>
      </c>
      <c r="AE23" s="89"/>
      <c r="AF23" s="89"/>
      <c r="AG23" s="94"/>
    </row>
    <row r="24" spans="2:33" ht="14.25" customHeight="1">
      <c r="B24" s="345"/>
      <c r="C24" s="349" t="s">
        <v>10</v>
      </c>
      <c r="D24" s="350"/>
      <c r="E24" s="350"/>
      <c r="F24" s="350"/>
      <c r="G24" s="350"/>
      <c r="H24" s="351"/>
      <c r="I24" s="352" t="s">
        <v>40</v>
      </c>
      <c r="J24" s="317"/>
      <c r="K24" s="317"/>
      <c r="L24" s="317"/>
      <c r="M24" s="317"/>
      <c r="N24" s="317"/>
      <c r="O24" s="279" t="s">
        <v>41</v>
      </c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19"/>
      <c r="AC24" s="279" t="s">
        <v>11</v>
      </c>
      <c r="AD24" s="280"/>
      <c r="AE24" s="280"/>
      <c r="AF24" s="280"/>
      <c r="AG24" s="281"/>
    </row>
    <row r="25" spans="2:33" ht="14.25" customHeight="1">
      <c r="B25" s="20" t="s">
        <v>12</v>
      </c>
      <c r="C25" s="275"/>
      <c r="D25" s="275"/>
      <c r="E25" s="275"/>
      <c r="F25" s="275"/>
      <c r="G25" s="275"/>
      <c r="H25" s="276"/>
      <c r="I25" s="265"/>
      <c r="J25" s="266"/>
      <c r="K25" s="266"/>
      <c r="L25" s="266"/>
      <c r="M25" s="266"/>
      <c r="N25" s="267"/>
      <c r="O25" s="265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7"/>
      <c r="AC25" s="268"/>
      <c r="AD25" s="268"/>
      <c r="AE25" s="268"/>
      <c r="AF25" s="268"/>
      <c r="AG25" s="337"/>
    </row>
    <row r="26" spans="2:33" ht="14.25" customHeight="1">
      <c r="B26" s="20" t="s">
        <v>13</v>
      </c>
      <c r="C26" s="269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</row>
    <row r="27" spans="2:33" ht="14.25" customHeight="1">
      <c r="B27" s="20" t="s">
        <v>14</v>
      </c>
      <c r="C27" s="275"/>
      <c r="D27" s="275"/>
      <c r="E27" s="275"/>
      <c r="F27" s="275"/>
      <c r="G27" s="275"/>
      <c r="H27" s="276"/>
      <c r="I27" s="265"/>
      <c r="J27" s="266"/>
      <c r="K27" s="266"/>
      <c r="L27" s="266"/>
      <c r="M27" s="266"/>
      <c r="N27" s="267"/>
      <c r="O27" s="265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7"/>
      <c r="AC27" s="268"/>
      <c r="AD27" s="268"/>
      <c r="AE27" s="268"/>
      <c r="AF27" s="268"/>
      <c r="AG27" s="337"/>
    </row>
    <row r="28" spans="2:33" ht="14.25" customHeight="1">
      <c r="B28" s="20" t="s">
        <v>15</v>
      </c>
      <c r="C28" s="275"/>
      <c r="D28" s="275"/>
      <c r="E28" s="275"/>
      <c r="F28" s="275"/>
      <c r="G28" s="275"/>
      <c r="H28" s="276"/>
      <c r="I28" s="265"/>
      <c r="J28" s="266"/>
      <c r="K28" s="266"/>
      <c r="L28" s="266"/>
      <c r="M28" s="266"/>
      <c r="N28" s="267"/>
      <c r="O28" s="265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7"/>
      <c r="AC28" s="268"/>
      <c r="AD28" s="268"/>
      <c r="AE28" s="268"/>
      <c r="AF28" s="268"/>
      <c r="AG28" s="337"/>
    </row>
    <row r="29" spans="2:33" ht="14.25" customHeight="1">
      <c r="B29" s="96" t="s">
        <v>67</v>
      </c>
      <c r="C29" s="81"/>
      <c r="D29" s="97"/>
      <c r="E29" s="97"/>
      <c r="F29" s="97"/>
      <c r="G29" s="97"/>
      <c r="H29" s="97"/>
      <c r="I29" s="81"/>
      <c r="J29" s="97"/>
      <c r="K29" s="97"/>
      <c r="L29" s="97"/>
      <c r="M29" s="97"/>
      <c r="N29" s="97"/>
      <c r="O29" s="81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81"/>
      <c r="AD29" s="97"/>
      <c r="AE29" s="97"/>
      <c r="AF29" s="97"/>
      <c r="AG29" s="98"/>
    </row>
    <row r="30" spans="2:33" ht="14.25" customHeight="1">
      <c r="B30" s="20" t="s">
        <v>12</v>
      </c>
      <c r="C30" s="275"/>
      <c r="D30" s="275"/>
      <c r="E30" s="275"/>
      <c r="F30" s="275"/>
      <c r="G30" s="275"/>
      <c r="H30" s="275"/>
      <c r="I30" s="265"/>
      <c r="J30" s="266"/>
      <c r="K30" s="266"/>
      <c r="L30" s="266"/>
      <c r="M30" s="266"/>
      <c r="N30" s="267"/>
      <c r="O30" s="265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7"/>
      <c r="AC30" s="268"/>
      <c r="AD30" s="268"/>
      <c r="AE30" s="268"/>
      <c r="AF30" s="268"/>
      <c r="AG30" s="268"/>
    </row>
    <row r="31" spans="2:33" ht="14.25" customHeight="1">
      <c r="B31" s="20" t="s">
        <v>13</v>
      </c>
      <c r="C31" s="269"/>
      <c r="D31" s="270"/>
      <c r="E31" s="270"/>
      <c r="F31" s="270"/>
      <c r="G31" s="270"/>
      <c r="H31" s="271"/>
      <c r="I31" s="269"/>
      <c r="J31" s="270"/>
      <c r="K31" s="270"/>
      <c r="L31" s="270"/>
      <c r="M31" s="270"/>
      <c r="N31" s="271"/>
      <c r="O31" s="272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4"/>
      <c r="AC31" s="272"/>
      <c r="AD31" s="273"/>
      <c r="AE31" s="273"/>
      <c r="AF31" s="273"/>
      <c r="AG31" s="274"/>
    </row>
    <row r="32" spans="2:33" ht="14.25" customHeight="1">
      <c r="B32" s="20" t="s">
        <v>14</v>
      </c>
      <c r="C32" s="275"/>
      <c r="D32" s="275"/>
      <c r="E32" s="275"/>
      <c r="F32" s="275"/>
      <c r="G32" s="275"/>
      <c r="H32" s="275"/>
      <c r="I32" s="265"/>
      <c r="J32" s="266"/>
      <c r="K32" s="266"/>
      <c r="L32" s="266"/>
      <c r="M32" s="266"/>
      <c r="N32" s="267"/>
      <c r="O32" s="265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7"/>
      <c r="AC32" s="268"/>
      <c r="AD32" s="268"/>
      <c r="AE32" s="268"/>
      <c r="AF32" s="268"/>
      <c r="AG32" s="268"/>
    </row>
    <row r="33" spans="2:33" ht="14.25" customHeight="1">
      <c r="B33" s="20" t="s">
        <v>15</v>
      </c>
      <c r="C33" s="275"/>
      <c r="D33" s="275"/>
      <c r="E33" s="275"/>
      <c r="F33" s="275"/>
      <c r="G33" s="275"/>
      <c r="H33" s="275"/>
      <c r="I33" s="265"/>
      <c r="J33" s="266"/>
      <c r="K33" s="266"/>
      <c r="L33" s="266"/>
      <c r="M33" s="266"/>
      <c r="N33" s="267"/>
      <c r="O33" s="265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7"/>
      <c r="AC33" s="268"/>
      <c r="AD33" s="268"/>
      <c r="AE33" s="268"/>
      <c r="AF33" s="268"/>
      <c r="AG33" s="268"/>
    </row>
    <row r="34" spans="2:33" ht="14.25" customHeight="1">
      <c r="B34" s="20"/>
      <c r="C34" s="275"/>
      <c r="D34" s="275"/>
      <c r="E34" s="275"/>
      <c r="F34" s="275"/>
      <c r="G34" s="275"/>
      <c r="H34" s="275"/>
      <c r="I34" s="265"/>
      <c r="J34" s="266"/>
      <c r="K34" s="266"/>
      <c r="L34" s="266"/>
      <c r="M34" s="266"/>
      <c r="N34" s="267"/>
      <c r="O34" s="265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7"/>
      <c r="AC34" s="268"/>
      <c r="AD34" s="268"/>
      <c r="AE34" s="268"/>
      <c r="AF34" s="268"/>
      <c r="AG34" s="268"/>
    </row>
    <row r="35" spans="2:33" ht="14.25" customHeight="1">
      <c r="B35" s="99" t="s">
        <v>47</v>
      </c>
      <c r="C35" s="100"/>
      <c r="D35" s="100"/>
      <c r="E35" s="100"/>
      <c r="F35" s="100"/>
      <c r="G35" s="100"/>
      <c r="H35" s="100"/>
      <c r="I35" s="100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2"/>
      <c r="AG35" s="103"/>
    </row>
    <row r="36" spans="2:33" ht="27.75" customHeight="1">
      <c r="B36" s="311" t="s">
        <v>111</v>
      </c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3"/>
    </row>
    <row r="37" spans="2:33" ht="14.25" customHeight="1">
      <c r="B37" s="314" t="s">
        <v>8</v>
      </c>
      <c r="C37" s="104">
        <v>19</v>
      </c>
      <c r="D37" s="316"/>
      <c r="E37" s="316"/>
      <c r="F37" s="105"/>
      <c r="G37" s="106"/>
      <c r="H37" s="106"/>
      <c r="I37" s="107"/>
      <c r="J37" s="108">
        <v>20</v>
      </c>
      <c r="K37" s="109"/>
      <c r="L37" s="75"/>
      <c r="M37" s="75"/>
      <c r="N37" s="75"/>
      <c r="O37" s="108">
        <v>21</v>
      </c>
      <c r="P37" s="109"/>
      <c r="Q37" s="109"/>
      <c r="R37" s="109"/>
      <c r="S37" s="109"/>
      <c r="T37" s="317"/>
      <c r="U37" s="317"/>
      <c r="V37" s="317"/>
      <c r="W37" s="318"/>
      <c r="X37" s="110">
        <v>22</v>
      </c>
      <c r="Y37" s="111"/>
      <c r="Z37" s="108">
        <v>23</v>
      </c>
      <c r="AA37" s="111"/>
      <c r="AB37" s="74">
        <v>24</v>
      </c>
      <c r="AC37" s="319" t="s">
        <v>20</v>
      </c>
      <c r="AD37" s="320"/>
      <c r="AE37" s="320"/>
      <c r="AF37" s="320"/>
      <c r="AG37" s="321"/>
    </row>
    <row r="38" spans="2:33" s="70" customFormat="1" ht="24" customHeight="1">
      <c r="B38" s="315"/>
      <c r="C38" s="322" t="s">
        <v>31</v>
      </c>
      <c r="D38" s="323"/>
      <c r="E38" s="323"/>
      <c r="F38" s="323"/>
      <c r="G38" s="323"/>
      <c r="H38" s="323"/>
      <c r="I38" s="324"/>
      <c r="J38" s="282" t="s">
        <v>29</v>
      </c>
      <c r="K38" s="283"/>
      <c r="L38" s="283"/>
      <c r="M38" s="283"/>
      <c r="N38" s="284"/>
      <c r="O38" s="282" t="s">
        <v>30</v>
      </c>
      <c r="P38" s="283"/>
      <c r="Q38" s="283"/>
      <c r="R38" s="283"/>
      <c r="S38" s="283"/>
      <c r="T38" s="283"/>
      <c r="U38" s="283"/>
      <c r="V38" s="283"/>
      <c r="W38" s="284"/>
      <c r="X38" s="306" t="s">
        <v>21</v>
      </c>
      <c r="Y38" s="307"/>
      <c r="Z38" s="308" t="s">
        <v>22</v>
      </c>
      <c r="AA38" s="307"/>
      <c r="AB38" s="309" t="s">
        <v>23</v>
      </c>
      <c r="AC38" s="284"/>
      <c r="AD38" s="282" t="s">
        <v>24</v>
      </c>
      <c r="AE38" s="284"/>
      <c r="AF38" s="282" t="s">
        <v>44</v>
      </c>
      <c r="AG38" s="310"/>
    </row>
    <row r="39" spans="2:33" s="51" customFormat="1" ht="14.25" customHeight="1">
      <c r="B39" s="52" t="s">
        <v>12</v>
      </c>
      <c r="C39" s="225"/>
      <c r="D39" s="223"/>
      <c r="E39" s="223"/>
      <c r="F39" s="223"/>
      <c r="G39" s="223"/>
      <c r="H39" s="223"/>
      <c r="I39" s="224"/>
      <c r="J39" s="225"/>
      <c r="K39" s="223"/>
      <c r="L39" s="223"/>
      <c r="M39" s="223"/>
      <c r="N39" s="224"/>
      <c r="O39" s="226"/>
      <c r="P39" s="227"/>
      <c r="Q39" s="227"/>
      <c r="R39" s="227"/>
      <c r="S39" s="227"/>
      <c r="T39" s="227"/>
      <c r="U39" s="227"/>
      <c r="V39" s="227"/>
      <c r="W39" s="228"/>
      <c r="X39" s="229">
        <v>39904</v>
      </c>
      <c r="Y39" s="230"/>
      <c r="Z39" s="229">
        <v>44074</v>
      </c>
      <c r="AA39" s="230"/>
      <c r="AB39" s="231">
        <f>INT(DAYS360(X39,Z39)/360)</f>
        <v>11</v>
      </c>
      <c r="AC39" s="232"/>
      <c r="AD39" s="233">
        <f>INT((DAYS360(X39,Z39)-(AB39*360))/30)</f>
        <v>5</v>
      </c>
      <c r="AE39" s="234"/>
      <c r="AF39" s="235">
        <f>DAYS360(X39,Z39)-((AB39*360)+(AD39*30))</f>
        <v>0</v>
      </c>
      <c r="AG39" s="336"/>
    </row>
    <row r="40" spans="2:33" s="51" customFormat="1" ht="14.25" customHeight="1">
      <c r="B40" s="52" t="s">
        <v>13</v>
      </c>
      <c r="C40" s="287"/>
      <c r="D40" s="237"/>
      <c r="E40" s="237"/>
      <c r="F40" s="237"/>
      <c r="G40" s="237"/>
      <c r="H40" s="237"/>
      <c r="I40" s="238"/>
      <c r="J40" s="225"/>
      <c r="K40" s="223"/>
      <c r="L40" s="223"/>
      <c r="M40" s="223"/>
      <c r="N40" s="224"/>
      <c r="O40" s="239"/>
      <c r="P40" s="240"/>
      <c r="Q40" s="240"/>
      <c r="R40" s="240"/>
      <c r="S40" s="240"/>
      <c r="T40" s="240"/>
      <c r="U40" s="240"/>
      <c r="V40" s="240"/>
      <c r="W40" s="241"/>
      <c r="X40" s="229">
        <v>39904</v>
      </c>
      <c r="Y40" s="230"/>
      <c r="Z40" s="229">
        <v>44074</v>
      </c>
      <c r="AA40" s="230"/>
      <c r="AB40" s="242">
        <f aca="true" t="shared" si="0" ref="AB40:AB47">INT(DAYS360(X40,Z40)/360)</f>
        <v>11</v>
      </c>
      <c r="AC40" s="243"/>
      <c r="AD40" s="244">
        <f aca="true" t="shared" si="1" ref="AD40:AD47">INT((DAYS360(X40,Z40)-(AB40*360))/30)</f>
        <v>5</v>
      </c>
      <c r="AE40" s="245"/>
      <c r="AF40" s="246">
        <f aca="true" t="shared" si="2" ref="AF40:AF47">DAYS360(X40,Z40)-((AB40*360)+(AD40*30))</f>
        <v>0</v>
      </c>
      <c r="AG40" s="335"/>
    </row>
    <row r="41" spans="2:33" s="51" customFormat="1" ht="14.25" customHeight="1">
      <c r="B41" s="52" t="s">
        <v>14</v>
      </c>
      <c r="C41" s="287"/>
      <c r="D41" s="237"/>
      <c r="E41" s="237"/>
      <c r="F41" s="237"/>
      <c r="G41" s="237"/>
      <c r="H41" s="237"/>
      <c r="I41" s="238"/>
      <c r="J41" s="225"/>
      <c r="K41" s="223"/>
      <c r="L41" s="223"/>
      <c r="M41" s="223"/>
      <c r="N41" s="224"/>
      <c r="O41" s="239"/>
      <c r="P41" s="240"/>
      <c r="Q41" s="240"/>
      <c r="R41" s="240"/>
      <c r="S41" s="240"/>
      <c r="T41" s="240"/>
      <c r="U41" s="240"/>
      <c r="V41" s="240"/>
      <c r="W41" s="241"/>
      <c r="X41" s="229">
        <v>39904</v>
      </c>
      <c r="Y41" s="230"/>
      <c r="Z41" s="229">
        <v>44074</v>
      </c>
      <c r="AA41" s="230"/>
      <c r="AB41" s="242">
        <f>INT(DAYS360(X41,Z41)/360)</f>
        <v>11</v>
      </c>
      <c r="AC41" s="243"/>
      <c r="AD41" s="244">
        <f t="shared" si="1"/>
        <v>5</v>
      </c>
      <c r="AE41" s="245"/>
      <c r="AF41" s="246">
        <f t="shared" si="2"/>
        <v>0</v>
      </c>
      <c r="AG41" s="335"/>
    </row>
    <row r="42" spans="2:33" s="51" customFormat="1" ht="14.25" customHeight="1">
      <c r="B42" s="52" t="s">
        <v>15</v>
      </c>
      <c r="C42" s="287"/>
      <c r="D42" s="237"/>
      <c r="E42" s="237"/>
      <c r="F42" s="237"/>
      <c r="G42" s="237"/>
      <c r="H42" s="237"/>
      <c r="I42" s="238"/>
      <c r="J42" s="225"/>
      <c r="K42" s="223"/>
      <c r="L42" s="223"/>
      <c r="M42" s="223"/>
      <c r="N42" s="224"/>
      <c r="O42" s="239"/>
      <c r="P42" s="240"/>
      <c r="Q42" s="240"/>
      <c r="R42" s="240"/>
      <c r="S42" s="240"/>
      <c r="T42" s="240"/>
      <c r="U42" s="240"/>
      <c r="V42" s="240"/>
      <c r="W42" s="241"/>
      <c r="X42" s="229">
        <v>39904</v>
      </c>
      <c r="Y42" s="230"/>
      <c r="Z42" s="229">
        <v>44074</v>
      </c>
      <c r="AA42" s="230"/>
      <c r="AB42" s="242">
        <f>INT(DAYS360(X42,Z42)/360)</f>
        <v>11</v>
      </c>
      <c r="AC42" s="243"/>
      <c r="AD42" s="244">
        <f t="shared" si="1"/>
        <v>5</v>
      </c>
      <c r="AE42" s="245"/>
      <c r="AF42" s="246">
        <f t="shared" si="2"/>
        <v>0</v>
      </c>
      <c r="AG42" s="335"/>
    </row>
    <row r="43" spans="2:33" s="51" customFormat="1" ht="14.25" customHeight="1">
      <c r="B43" s="52" t="s">
        <v>16</v>
      </c>
      <c r="C43" s="287"/>
      <c r="D43" s="237"/>
      <c r="E43" s="237"/>
      <c r="F43" s="237"/>
      <c r="G43" s="237"/>
      <c r="H43" s="237"/>
      <c r="I43" s="238"/>
      <c r="J43" s="225"/>
      <c r="K43" s="223"/>
      <c r="L43" s="223"/>
      <c r="M43" s="223"/>
      <c r="N43" s="224"/>
      <c r="O43" s="239"/>
      <c r="P43" s="240"/>
      <c r="Q43" s="240"/>
      <c r="R43" s="240"/>
      <c r="S43" s="240"/>
      <c r="T43" s="240"/>
      <c r="U43" s="240"/>
      <c r="V43" s="240"/>
      <c r="W43" s="241"/>
      <c r="X43" s="229">
        <v>39904</v>
      </c>
      <c r="Y43" s="230"/>
      <c r="Z43" s="229">
        <v>44074</v>
      </c>
      <c r="AA43" s="230"/>
      <c r="AB43" s="242">
        <f>INT(DAYS360(X43,Z43)/360)</f>
        <v>11</v>
      </c>
      <c r="AC43" s="243"/>
      <c r="AD43" s="244">
        <f t="shared" si="1"/>
        <v>5</v>
      </c>
      <c r="AE43" s="245"/>
      <c r="AF43" s="246">
        <f t="shared" si="2"/>
        <v>0</v>
      </c>
      <c r="AG43" s="335"/>
    </row>
    <row r="44" spans="2:33" s="51" customFormat="1" ht="14.25" customHeight="1">
      <c r="B44" s="52" t="s">
        <v>18</v>
      </c>
      <c r="C44" s="287"/>
      <c r="D44" s="237"/>
      <c r="E44" s="237"/>
      <c r="F44" s="237"/>
      <c r="G44" s="237"/>
      <c r="H44" s="237"/>
      <c r="I44" s="238"/>
      <c r="J44" s="225"/>
      <c r="K44" s="223"/>
      <c r="L44" s="223"/>
      <c r="M44" s="223"/>
      <c r="N44" s="224"/>
      <c r="O44" s="239"/>
      <c r="P44" s="240"/>
      <c r="Q44" s="240"/>
      <c r="R44" s="240"/>
      <c r="S44" s="240"/>
      <c r="T44" s="240"/>
      <c r="U44" s="240"/>
      <c r="V44" s="240"/>
      <c r="W44" s="241"/>
      <c r="X44" s="229">
        <v>39904</v>
      </c>
      <c r="Y44" s="230"/>
      <c r="Z44" s="229">
        <v>44074</v>
      </c>
      <c r="AA44" s="230"/>
      <c r="AB44" s="242">
        <f>INT(DAYS360(X44,Z44)/360)</f>
        <v>11</v>
      </c>
      <c r="AC44" s="243"/>
      <c r="AD44" s="244">
        <f t="shared" si="1"/>
        <v>5</v>
      </c>
      <c r="AE44" s="245"/>
      <c r="AF44" s="246">
        <f t="shared" si="2"/>
        <v>0</v>
      </c>
      <c r="AG44" s="335"/>
    </row>
    <row r="45" spans="2:33" s="51" customFormat="1" ht="14.25" customHeight="1">
      <c r="B45" s="52" t="s">
        <v>17</v>
      </c>
      <c r="C45" s="287"/>
      <c r="D45" s="237"/>
      <c r="E45" s="237"/>
      <c r="F45" s="237"/>
      <c r="G45" s="237"/>
      <c r="H45" s="237"/>
      <c r="I45" s="238"/>
      <c r="J45" s="225"/>
      <c r="K45" s="223"/>
      <c r="L45" s="223"/>
      <c r="M45" s="223"/>
      <c r="N45" s="224"/>
      <c r="O45" s="239"/>
      <c r="P45" s="240"/>
      <c r="Q45" s="240"/>
      <c r="R45" s="240"/>
      <c r="S45" s="240"/>
      <c r="T45" s="240"/>
      <c r="U45" s="240"/>
      <c r="V45" s="240"/>
      <c r="W45" s="241"/>
      <c r="X45" s="229">
        <v>39904</v>
      </c>
      <c r="Y45" s="230"/>
      <c r="Z45" s="229">
        <v>44074</v>
      </c>
      <c r="AA45" s="230"/>
      <c r="AB45" s="242">
        <f t="shared" si="0"/>
        <v>11</v>
      </c>
      <c r="AC45" s="243"/>
      <c r="AD45" s="244">
        <f t="shared" si="1"/>
        <v>5</v>
      </c>
      <c r="AE45" s="245"/>
      <c r="AF45" s="246">
        <f t="shared" si="2"/>
        <v>0</v>
      </c>
      <c r="AG45" s="335"/>
    </row>
    <row r="46" spans="2:33" s="51" customFormat="1" ht="14.25" customHeight="1">
      <c r="B46" s="52" t="s">
        <v>19</v>
      </c>
      <c r="C46" s="287"/>
      <c r="D46" s="237"/>
      <c r="E46" s="237"/>
      <c r="F46" s="237"/>
      <c r="G46" s="237"/>
      <c r="H46" s="237"/>
      <c r="I46" s="238"/>
      <c r="J46" s="225"/>
      <c r="K46" s="223"/>
      <c r="L46" s="223"/>
      <c r="M46" s="223"/>
      <c r="N46" s="224"/>
      <c r="O46" s="239"/>
      <c r="P46" s="240"/>
      <c r="Q46" s="240"/>
      <c r="R46" s="240"/>
      <c r="S46" s="240"/>
      <c r="T46" s="240"/>
      <c r="U46" s="240"/>
      <c r="V46" s="240"/>
      <c r="W46" s="241"/>
      <c r="X46" s="229">
        <v>39904</v>
      </c>
      <c r="Y46" s="230"/>
      <c r="Z46" s="229">
        <v>44074</v>
      </c>
      <c r="AA46" s="230"/>
      <c r="AB46" s="242">
        <f t="shared" si="0"/>
        <v>11</v>
      </c>
      <c r="AC46" s="243"/>
      <c r="AD46" s="244">
        <f t="shared" si="1"/>
        <v>5</v>
      </c>
      <c r="AE46" s="245"/>
      <c r="AF46" s="246">
        <f t="shared" si="2"/>
        <v>0</v>
      </c>
      <c r="AG46" s="335"/>
    </row>
    <row r="47" spans="2:33" s="51" customFormat="1" ht="14.25" customHeight="1">
      <c r="B47" s="52" t="s">
        <v>25</v>
      </c>
      <c r="C47" s="287"/>
      <c r="D47" s="237"/>
      <c r="E47" s="237"/>
      <c r="F47" s="237"/>
      <c r="G47" s="237"/>
      <c r="H47" s="237"/>
      <c r="I47" s="238"/>
      <c r="J47" s="225"/>
      <c r="K47" s="223"/>
      <c r="L47" s="223"/>
      <c r="M47" s="223"/>
      <c r="N47" s="224"/>
      <c r="O47" s="239"/>
      <c r="P47" s="240"/>
      <c r="Q47" s="240"/>
      <c r="R47" s="240"/>
      <c r="S47" s="240"/>
      <c r="T47" s="240"/>
      <c r="U47" s="240"/>
      <c r="V47" s="240"/>
      <c r="W47" s="241"/>
      <c r="X47" s="229">
        <v>39904</v>
      </c>
      <c r="Y47" s="230"/>
      <c r="Z47" s="229">
        <v>44074</v>
      </c>
      <c r="AA47" s="230"/>
      <c r="AB47" s="242">
        <f t="shared" si="0"/>
        <v>11</v>
      </c>
      <c r="AC47" s="243"/>
      <c r="AD47" s="244">
        <f t="shared" si="1"/>
        <v>5</v>
      </c>
      <c r="AE47" s="245"/>
      <c r="AF47" s="246">
        <f t="shared" si="2"/>
        <v>0</v>
      </c>
      <c r="AG47" s="335"/>
    </row>
    <row r="48" spans="2:33" s="51" customFormat="1" ht="14.25" customHeight="1">
      <c r="B48" s="52" t="s">
        <v>26</v>
      </c>
      <c r="C48" s="287"/>
      <c r="D48" s="237"/>
      <c r="E48" s="237"/>
      <c r="F48" s="237"/>
      <c r="G48" s="237"/>
      <c r="H48" s="237"/>
      <c r="I48" s="238"/>
      <c r="J48" s="225"/>
      <c r="K48" s="223"/>
      <c r="L48" s="223"/>
      <c r="M48" s="223"/>
      <c r="N48" s="224"/>
      <c r="O48" s="239"/>
      <c r="P48" s="240"/>
      <c r="Q48" s="240"/>
      <c r="R48" s="240"/>
      <c r="S48" s="240"/>
      <c r="T48" s="240"/>
      <c r="U48" s="240"/>
      <c r="V48" s="240"/>
      <c r="W48" s="241"/>
      <c r="X48" s="229">
        <v>39904</v>
      </c>
      <c r="Y48" s="230"/>
      <c r="Z48" s="229">
        <v>44074</v>
      </c>
      <c r="AA48" s="230"/>
      <c r="AB48" s="334">
        <f>INT(DAYS360(X48,Z48)/360)</f>
        <v>11</v>
      </c>
      <c r="AC48" s="334"/>
      <c r="AD48" s="331">
        <f>INT((DAYS360(X48,Z48)-(AB48*360))/30)</f>
        <v>5</v>
      </c>
      <c r="AE48" s="331"/>
      <c r="AF48" s="332">
        <f>DAYS360(X48,Z48)-((AB48*360)+(AD48*30))</f>
        <v>0</v>
      </c>
      <c r="AG48" s="333"/>
    </row>
    <row r="49" spans="1:33" ht="14.25" customHeight="1">
      <c r="A49" s="7"/>
      <c r="B49" s="28"/>
      <c r="C49" s="63"/>
      <c r="D49" s="63"/>
      <c r="E49" s="63"/>
      <c r="F49" s="64"/>
      <c r="G49" s="64"/>
      <c r="H49" s="64"/>
      <c r="I49" s="64"/>
      <c r="J49" s="29"/>
      <c r="K49" s="29"/>
      <c r="L49" s="29"/>
      <c r="M49" s="29"/>
      <c r="N49" s="29"/>
      <c r="O49" s="75"/>
      <c r="P49" s="75"/>
      <c r="Q49" s="75"/>
      <c r="R49" s="75"/>
      <c r="S49" s="75"/>
      <c r="T49" s="75"/>
      <c r="U49" s="75"/>
      <c r="V49" s="75"/>
      <c r="W49" s="75"/>
      <c r="X49" s="128"/>
      <c r="Y49" s="128"/>
      <c r="Z49" s="128"/>
      <c r="AA49" s="129" t="s">
        <v>27</v>
      </c>
      <c r="AB49" s="261">
        <f>SUM(AB39:AC48)+INT(SUM(AD39:AE48)/12)</f>
        <v>114</v>
      </c>
      <c r="AC49" s="261"/>
      <c r="AD49" s="262">
        <f>MOD(SUM(AD39:AE48)+INT(SUM(AF39:AG48)/30),12)</f>
        <v>2</v>
      </c>
      <c r="AE49" s="262"/>
      <c r="AF49" s="262">
        <f>MOD(SUM(AF39:AG48),30)</f>
        <v>0</v>
      </c>
      <c r="AG49" s="293"/>
    </row>
    <row r="50" spans="1:33" ht="14.25" customHeight="1">
      <c r="A50" s="7"/>
      <c r="B50" s="28"/>
      <c r="C50" s="63"/>
      <c r="D50" s="63"/>
      <c r="E50" s="63"/>
      <c r="F50" s="64"/>
      <c r="G50" s="64"/>
      <c r="H50" s="64"/>
      <c r="I50" s="64"/>
      <c r="J50" s="29"/>
      <c r="K50" s="29"/>
      <c r="L50" s="29"/>
      <c r="M50" s="29"/>
      <c r="N50" s="29"/>
      <c r="O50" s="75"/>
      <c r="P50" s="75"/>
      <c r="Q50" s="75"/>
      <c r="R50" s="75"/>
      <c r="S50" s="75"/>
      <c r="T50" s="75"/>
      <c r="U50" s="75"/>
      <c r="V50" s="75"/>
      <c r="W50" s="75"/>
      <c r="X50" s="31"/>
      <c r="Y50" s="31"/>
      <c r="Z50" s="31"/>
      <c r="AA50" s="32"/>
      <c r="AB50" s="33"/>
      <c r="AC50" s="33"/>
      <c r="AD50" s="34"/>
      <c r="AE50" s="34"/>
      <c r="AF50" s="34"/>
      <c r="AG50" s="35"/>
    </row>
    <row r="51" spans="2:33" ht="14.25" customHeight="1">
      <c r="B51" s="311" t="s">
        <v>112</v>
      </c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3"/>
    </row>
    <row r="52" spans="2:33" ht="14.25" customHeight="1">
      <c r="B52" s="314" t="s">
        <v>8</v>
      </c>
      <c r="C52" s="104">
        <v>25</v>
      </c>
      <c r="D52" s="316"/>
      <c r="E52" s="316"/>
      <c r="F52" s="105"/>
      <c r="G52" s="106"/>
      <c r="H52" s="106"/>
      <c r="I52" s="107"/>
      <c r="J52" s="108">
        <v>26</v>
      </c>
      <c r="K52" s="109"/>
      <c r="L52" s="75"/>
      <c r="M52" s="75"/>
      <c r="N52" s="75"/>
      <c r="O52" s="108">
        <v>27</v>
      </c>
      <c r="P52" s="109"/>
      <c r="Q52" s="109"/>
      <c r="R52" s="109"/>
      <c r="S52" s="109"/>
      <c r="T52" s="317"/>
      <c r="U52" s="317"/>
      <c r="V52" s="317"/>
      <c r="W52" s="318"/>
      <c r="X52" s="110">
        <v>28</v>
      </c>
      <c r="Y52" s="111"/>
      <c r="Z52" s="108">
        <v>29</v>
      </c>
      <c r="AA52" s="111"/>
      <c r="AB52" s="74">
        <v>30</v>
      </c>
      <c r="AC52" s="319" t="s">
        <v>20</v>
      </c>
      <c r="AD52" s="320"/>
      <c r="AE52" s="320"/>
      <c r="AF52" s="320"/>
      <c r="AG52" s="321"/>
    </row>
    <row r="53" spans="2:33" s="70" customFormat="1" ht="24" customHeight="1">
      <c r="B53" s="315"/>
      <c r="C53" s="322" t="s">
        <v>31</v>
      </c>
      <c r="D53" s="323"/>
      <c r="E53" s="323"/>
      <c r="F53" s="323"/>
      <c r="G53" s="323"/>
      <c r="H53" s="323"/>
      <c r="I53" s="324"/>
      <c r="J53" s="282" t="s">
        <v>29</v>
      </c>
      <c r="K53" s="283"/>
      <c r="L53" s="283"/>
      <c r="M53" s="283"/>
      <c r="N53" s="284"/>
      <c r="O53" s="282" t="s">
        <v>30</v>
      </c>
      <c r="P53" s="283"/>
      <c r="Q53" s="283"/>
      <c r="R53" s="283"/>
      <c r="S53" s="283"/>
      <c r="T53" s="283"/>
      <c r="U53" s="283"/>
      <c r="V53" s="283"/>
      <c r="W53" s="284"/>
      <c r="X53" s="306" t="s">
        <v>21</v>
      </c>
      <c r="Y53" s="307"/>
      <c r="Z53" s="308" t="s">
        <v>22</v>
      </c>
      <c r="AA53" s="307"/>
      <c r="AB53" s="309" t="s">
        <v>23</v>
      </c>
      <c r="AC53" s="284"/>
      <c r="AD53" s="282" t="s">
        <v>24</v>
      </c>
      <c r="AE53" s="284"/>
      <c r="AF53" s="282" t="s">
        <v>44</v>
      </c>
      <c r="AG53" s="310"/>
    </row>
    <row r="54" spans="2:33" ht="14.25" customHeight="1">
      <c r="B54" s="69" t="s">
        <v>12</v>
      </c>
      <c r="C54" s="388"/>
      <c r="D54" s="389"/>
      <c r="E54" s="389"/>
      <c r="F54" s="389"/>
      <c r="G54" s="389"/>
      <c r="H54" s="389"/>
      <c r="I54" s="390"/>
      <c r="J54" s="388"/>
      <c r="K54" s="389"/>
      <c r="L54" s="389"/>
      <c r="M54" s="389"/>
      <c r="N54" s="389"/>
      <c r="O54" s="393"/>
      <c r="P54" s="393"/>
      <c r="Q54" s="393"/>
      <c r="R54" s="393"/>
      <c r="S54" s="393"/>
      <c r="T54" s="393"/>
      <c r="U54" s="393"/>
      <c r="V54" s="393"/>
      <c r="W54" s="394"/>
      <c r="X54" s="229">
        <v>39904</v>
      </c>
      <c r="Y54" s="230"/>
      <c r="Z54" s="229">
        <v>44074</v>
      </c>
      <c r="AA54" s="230"/>
      <c r="AB54" s="391">
        <f>INT(DAYS360(X54,Z54)/360)</f>
        <v>11</v>
      </c>
      <c r="AC54" s="392"/>
      <c r="AD54" s="246">
        <f>INT((DAYS360(X54,Z54)-(AB54*360))/30)</f>
        <v>5</v>
      </c>
      <c r="AE54" s="247"/>
      <c r="AF54" s="246">
        <f>DAYS360(X54,Z54)-((AB54*360)+(AD54*30))</f>
        <v>0</v>
      </c>
      <c r="AG54" s="335"/>
    </row>
    <row r="55" spans="2:33" ht="14.25" customHeight="1">
      <c r="B55" s="69" t="s">
        <v>13</v>
      </c>
      <c r="C55" s="303"/>
      <c r="D55" s="304"/>
      <c r="E55" s="304"/>
      <c r="F55" s="304"/>
      <c r="G55" s="304"/>
      <c r="H55" s="304"/>
      <c r="I55" s="305"/>
      <c r="J55" s="325"/>
      <c r="K55" s="326"/>
      <c r="L55" s="326"/>
      <c r="M55" s="326"/>
      <c r="N55" s="327"/>
      <c r="O55" s="239"/>
      <c r="P55" s="292"/>
      <c r="Q55" s="292"/>
      <c r="R55" s="292"/>
      <c r="S55" s="292"/>
      <c r="T55" s="292"/>
      <c r="U55" s="292"/>
      <c r="V55" s="292"/>
      <c r="W55" s="298"/>
      <c r="X55" s="229">
        <v>39905</v>
      </c>
      <c r="Y55" s="230"/>
      <c r="Z55" s="229">
        <v>44075</v>
      </c>
      <c r="AA55" s="230"/>
      <c r="AB55" s="328">
        <f aca="true" t="shared" si="3" ref="AB55:AB64">INT(DAYS360(X55,Z55)/360)</f>
        <v>11</v>
      </c>
      <c r="AC55" s="329"/>
      <c r="AD55" s="285">
        <f aca="true" t="shared" si="4" ref="AD55:AD64">INT((DAYS360(X55,Z55)-(AB55*360))/30)</f>
        <v>4</v>
      </c>
      <c r="AE55" s="330"/>
      <c r="AF55" s="285">
        <f aca="true" t="shared" si="5" ref="AF55:AF64">DAYS360(X55,Z55)-((AB55*360)+(AD55*30))</f>
        <v>29</v>
      </c>
      <c r="AG55" s="286"/>
    </row>
    <row r="56" spans="2:33" ht="14.25" customHeight="1">
      <c r="B56" s="20" t="s">
        <v>14</v>
      </c>
      <c r="C56" s="287"/>
      <c r="D56" s="237"/>
      <c r="E56" s="237"/>
      <c r="F56" s="237"/>
      <c r="G56" s="237"/>
      <c r="H56" s="237"/>
      <c r="I56" s="238"/>
      <c r="J56" s="265"/>
      <c r="K56" s="266"/>
      <c r="L56" s="266"/>
      <c r="M56" s="266"/>
      <c r="N56" s="267"/>
      <c r="O56" s="291"/>
      <c r="P56" s="292"/>
      <c r="Q56" s="292"/>
      <c r="R56" s="292"/>
      <c r="S56" s="292"/>
      <c r="T56" s="292"/>
      <c r="U56" s="292"/>
      <c r="V56" s="292"/>
      <c r="W56" s="298"/>
      <c r="X56" s="229">
        <v>39906</v>
      </c>
      <c r="Y56" s="230"/>
      <c r="Z56" s="229">
        <v>44076</v>
      </c>
      <c r="AA56" s="230"/>
      <c r="AB56" s="301">
        <f t="shared" si="3"/>
        <v>11</v>
      </c>
      <c r="AC56" s="302"/>
      <c r="AD56" s="294">
        <f t="shared" si="4"/>
        <v>4</v>
      </c>
      <c r="AE56" s="295"/>
      <c r="AF56" s="296">
        <f t="shared" si="5"/>
        <v>29</v>
      </c>
      <c r="AG56" s="297"/>
    </row>
    <row r="57" spans="2:33" ht="14.25" customHeight="1">
      <c r="B57" s="20" t="s">
        <v>15</v>
      </c>
      <c r="C57" s="287"/>
      <c r="D57" s="237"/>
      <c r="E57" s="237"/>
      <c r="F57" s="237"/>
      <c r="G57" s="237"/>
      <c r="H57" s="237"/>
      <c r="I57" s="238"/>
      <c r="J57" s="265"/>
      <c r="K57" s="266"/>
      <c r="L57" s="266"/>
      <c r="M57" s="266"/>
      <c r="N57" s="267"/>
      <c r="O57" s="291"/>
      <c r="P57" s="292"/>
      <c r="Q57" s="292"/>
      <c r="R57" s="292"/>
      <c r="S57" s="292"/>
      <c r="T57" s="292"/>
      <c r="U57" s="292"/>
      <c r="V57" s="292"/>
      <c r="W57" s="298"/>
      <c r="X57" s="229">
        <v>39907</v>
      </c>
      <c r="Y57" s="230"/>
      <c r="Z57" s="229">
        <v>44077</v>
      </c>
      <c r="AA57" s="230"/>
      <c r="AB57" s="301">
        <f t="shared" si="3"/>
        <v>11</v>
      </c>
      <c r="AC57" s="302"/>
      <c r="AD57" s="294">
        <f t="shared" si="4"/>
        <v>4</v>
      </c>
      <c r="AE57" s="295"/>
      <c r="AF57" s="296">
        <f t="shared" si="5"/>
        <v>29</v>
      </c>
      <c r="AG57" s="297"/>
    </row>
    <row r="58" spans="2:33" ht="14.25" customHeight="1">
      <c r="B58" s="20" t="s">
        <v>16</v>
      </c>
      <c r="C58" s="287"/>
      <c r="D58" s="237"/>
      <c r="E58" s="237"/>
      <c r="F58" s="237"/>
      <c r="G58" s="237"/>
      <c r="H58" s="237"/>
      <c r="I58" s="238"/>
      <c r="J58" s="265"/>
      <c r="K58" s="266"/>
      <c r="L58" s="266"/>
      <c r="M58" s="266"/>
      <c r="N58" s="267"/>
      <c r="O58" s="291"/>
      <c r="P58" s="292"/>
      <c r="Q58" s="292"/>
      <c r="R58" s="292"/>
      <c r="S58" s="292"/>
      <c r="T58" s="292"/>
      <c r="U58" s="292"/>
      <c r="V58" s="292"/>
      <c r="W58" s="298"/>
      <c r="X58" s="229">
        <v>39908</v>
      </c>
      <c r="Y58" s="230"/>
      <c r="Z58" s="229">
        <v>44078</v>
      </c>
      <c r="AA58" s="230"/>
      <c r="AB58" s="301">
        <f t="shared" si="3"/>
        <v>11</v>
      </c>
      <c r="AC58" s="302"/>
      <c r="AD58" s="294">
        <f t="shared" si="4"/>
        <v>4</v>
      </c>
      <c r="AE58" s="295"/>
      <c r="AF58" s="296">
        <f t="shared" si="5"/>
        <v>29</v>
      </c>
      <c r="AG58" s="297"/>
    </row>
    <row r="59" spans="2:33" ht="14.25" customHeight="1">
      <c r="B59" s="20" t="s">
        <v>18</v>
      </c>
      <c r="C59" s="287"/>
      <c r="D59" s="237"/>
      <c r="E59" s="237"/>
      <c r="F59" s="237"/>
      <c r="G59" s="237"/>
      <c r="H59" s="237"/>
      <c r="I59" s="238"/>
      <c r="J59" s="265"/>
      <c r="K59" s="266"/>
      <c r="L59" s="266"/>
      <c r="M59" s="266"/>
      <c r="N59" s="267"/>
      <c r="O59" s="291"/>
      <c r="P59" s="292"/>
      <c r="Q59" s="292"/>
      <c r="R59" s="292"/>
      <c r="S59" s="292"/>
      <c r="T59" s="292"/>
      <c r="U59" s="292"/>
      <c r="V59" s="292"/>
      <c r="W59" s="298"/>
      <c r="X59" s="229">
        <v>39909</v>
      </c>
      <c r="Y59" s="230"/>
      <c r="Z59" s="229">
        <v>44079</v>
      </c>
      <c r="AA59" s="230"/>
      <c r="AB59" s="301">
        <f t="shared" si="3"/>
        <v>11</v>
      </c>
      <c r="AC59" s="302"/>
      <c r="AD59" s="294">
        <f t="shared" si="4"/>
        <v>4</v>
      </c>
      <c r="AE59" s="295"/>
      <c r="AF59" s="296">
        <f t="shared" si="5"/>
        <v>29</v>
      </c>
      <c r="AG59" s="297"/>
    </row>
    <row r="60" spans="2:33" ht="14.25" customHeight="1">
      <c r="B60" s="20" t="s">
        <v>17</v>
      </c>
      <c r="C60" s="287"/>
      <c r="D60" s="237"/>
      <c r="E60" s="237"/>
      <c r="F60" s="237"/>
      <c r="G60" s="237"/>
      <c r="H60" s="237"/>
      <c r="I60" s="238"/>
      <c r="J60" s="265"/>
      <c r="K60" s="266"/>
      <c r="L60" s="266"/>
      <c r="M60" s="266"/>
      <c r="N60" s="267"/>
      <c r="O60" s="291"/>
      <c r="P60" s="292"/>
      <c r="Q60" s="292"/>
      <c r="R60" s="292"/>
      <c r="S60" s="292"/>
      <c r="T60" s="292"/>
      <c r="U60" s="292"/>
      <c r="V60" s="292"/>
      <c r="W60" s="298"/>
      <c r="X60" s="229">
        <v>39910</v>
      </c>
      <c r="Y60" s="230"/>
      <c r="Z60" s="229">
        <v>44080</v>
      </c>
      <c r="AA60" s="230"/>
      <c r="AB60" s="301">
        <f t="shared" si="3"/>
        <v>11</v>
      </c>
      <c r="AC60" s="302"/>
      <c r="AD60" s="294">
        <f t="shared" si="4"/>
        <v>4</v>
      </c>
      <c r="AE60" s="295"/>
      <c r="AF60" s="296">
        <f t="shared" si="5"/>
        <v>29</v>
      </c>
      <c r="AG60" s="297"/>
    </row>
    <row r="61" spans="2:33" ht="14.25" customHeight="1">
      <c r="B61" s="20" t="s">
        <v>19</v>
      </c>
      <c r="C61" s="287"/>
      <c r="D61" s="237"/>
      <c r="E61" s="237"/>
      <c r="F61" s="237"/>
      <c r="G61" s="237"/>
      <c r="H61" s="237"/>
      <c r="I61" s="238"/>
      <c r="J61" s="265"/>
      <c r="K61" s="266"/>
      <c r="L61" s="266"/>
      <c r="M61" s="266"/>
      <c r="N61" s="267"/>
      <c r="O61" s="291"/>
      <c r="P61" s="292"/>
      <c r="Q61" s="292"/>
      <c r="R61" s="292"/>
      <c r="S61" s="292"/>
      <c r="T61" s="292"/>
      <c r="U61" s="292"/>
      <c r="V61" s="292"/>
      <c r="W61" s="298"/>
      <c r="X61" s="229">
        <v>39911</v>
      </c>
      <c r="Y61" s="230"/>
      <c r="Z61" s="229">
        <v>44081</v>
      </c>
      <c r="AA61" s="230"/>
      <c r="AB61" s="301">
        <f t="shared" si="3"/>
        <v>11</v>
      </c>
      <c r="AC61" s="302"/>
      <c r="AD61" s="294">
        <f t="shared" si="4"/>
        <v>4</v>
      </c>
      <c r="AE61" s="295"/>
      <c r="AF61" s="296">
        <f t="shared" si="5"/>
        <v>29</v>
      </c>
      <c r="AG61" s="297"/>
    </row>
    <row r="62" spans="2:33" ht="14.25" customHeight="1">
      <c r="B62" s="20" t="s">
        <v>25</v>
      </c>
      <c r="C62" s="287"/>
      <c r="D62" s="237"/>
      <c r="E62" s="237"/>
      <c r="F62" s="237"/>
      <c r="G62" s="237"/>
      <c r="H62" s="237"/>
      <c r="I62" s="238"/>
      <c r="J62" s="265"/>
      <c r="K62" s="266"/>
      <c r="L62" s="266"/>
      <c r="M62" s="266"/>
      <c r="N62" s="267"/>
      <c r="O62" s="291"/>
      <c r="P62" s="292"/>
      <c r="Q62" s="292"/>
      <c r="R62" s="292"/>
      <c r="S62" s="292"/>
      <c r="T62" s="292"/>
      <c r="U62" s="292"/>
      <c r="V62" s="292"/>
      <c r="W62" s="298"/>
      <c r="X62" s="229">
        <v>39912</v>
      </c>
      <c r="Y62" s="230"/>
      <c r="Z62" s="229">
        <v>44082</v>
      </c>
      <c r="AA62" s="230"/>
      <c r="AB62" s="301">
        <f t="shared" si="3"/>
        <v>11</v>
      </c>
      <c r="AC62" s="302"/>
      <c r="AD62" s="294">
        <f t="shared" si="4"/>
        <v>4</v>
      </c>
      <c r="AE62" s="295"/>
      <c r="AF62" s="296">
        <f t="shared" si="5"/>
        <v>29</v>
      </c>
      <c r="AG62" s="297"/>
    </row>
    <row r="63" spans="2:33" ht="14.25" customHeight="1">
      <c r="B63" s="20" t="s">
        <v>26</v>
      </c>
      <c r="C63" s="287"/>
      <c r="D63" s="237"/>
      <c r="E63" s="237"/>
      <c r="F63" s="237"/>
      <c r="G63" s="237"/>
      <c r="H63" s="237"/>
      <c r="I63" s="238"/>
      <c r="J63" s="265"/>
      <c r="K63" s="266"/>
      <c r="L63" s="266"/>
      <c r="M63" s="266"/>
      <c r="N63" s="267"/>
      <c r="O63" s="291"/>
      <c r="P63" s="292"/>
      <c r="Q63" s="292"/>
      <c r="R63" s="292"/>
      <c r="S63" s="292"/>
      <c r="T63" s="292"/>
      <c r="U63" s="292"/>
      <c r="V63" s="292"/>
      <c r="W63" s="298"/>
      <c r="X63" s="229">
        <v>39913</v>
      </c>
      <c r="Y63" s="230"/>
      <c r="Z63" s="229">
        <v>44083</v>
      </c>
      <c r="AA63" s="230"/>
      <c r="AB63" s="301">
        <f t="shared" si="3"/>
        <v>11</v>
      </c>
      <c r="AC63" s="302"/>
      <c r="AD63" s="294">
        <f t="shared" si="4"/>
        <v>4</v>
      </c>
      <c r="AE63" s="295"/>
      <c r="AF63" s="296">
        <f t="shared" si="5"/>
        <v>29</v>
      </c>
      <c r="AG63" s="297"/>
    </row>
    <row r="64" spans="2:33" ht="14.25" customHeight="1">
      <c r="B64" s="20" t="s">
        <v>42</v>
      </c>
      <c r="C64" s="287"/>
      <c r="D64" s="237"/>
      <c r="E64" s="237"/>
      <c r="F64" s="237"/>
      <c r="G64" s="237"/>
      <c r="H64" s="237"/>
      <c r="I64" s="238"/>
      <c r="J64" s="265"/>
      <c r="K64" s="266"/>
      <c r="L64" s="266"/>
      <c r="M64" s="266"/>
      <c r="N64" s="267"/>
      <c r="O64" s="291"/>
      <c r="P64" s="292"/>
      <c r="Q64" s="292"/>
      <c r="R64" s="292"/>
      <c r="S64" s="292"/>
      <c r="T64" s="292"/>
      <c r="U64" s="292"/>
      <c r="V64" s="292"/>
      <c r="W64" s="298"/>
      <c r="X64" s="229">
        <v>39914</v>
      </c>
      <c r="Y64" s="230"/>
      <c r="Z64" s="229">
        <v>44084</v>
      </c>
      <c r="AA64" s="230"/>
      <c r="AB64" s="301">
        <f t="shared" si="3"/>
        <v>11</v>
      </c>
      <c r="AC64" s="302"/>
      <c r="AD64" s="294">
        <f t="shared" si="4"/>
        <v>4</v>
      </c>
      <c r="AE64" s="295"/>
      <c r="AF64" s="296">
        <f t="shared" si="5"/>
        <v>29</v>
      </c>
      <c r="AG64" s="297"/>
    </row>
    <row r="65" spans="2:33" ht="14.25" customHeight="1">
      <c r="B65" s="28"/>
      <c r="C65" s="112"/>
      <c r="D65" s="112"/>
      <c r="E65" s="112"/>
      <c r="F65" s="112"/>
      <c r="G65" s="112"/>
      <c r="H65" s="112"/>
      <c r="I65" s="112"/>
      <c r="J65" s="113"/>
      <c r="K65" s="113"/>
      <c r="L65" s="113"/>
      <c r="M65" s="113"/>
      <c r="N65" s="113"/>
      <c r="O65" s="114"/>
      <c r="P65" s="114"/>
      <c r="Q65" s="114"/>
      <c r="R65" s="114"/>
      <c r="S65" s="114"/>
      <c r="T65" s="114"/>
      <c r="U65" s="114"/>
      <c r="V65" s="114"/>
      <c r="W65" s="114"/>
      <c r="X65" s="130"/>
      <c r="Y65" s="130"/>
      <c r="Z65" s="130"/>
      <c r="AA65" s="129" t="s">
        <v>27</v>
      </c>
      <c r="AB65" s="261">
        <f>SUM(AB54:AC64)+INT(SUM(AD54:AE64)/12)</f>
        <v>124</v>
      </c>
      <c r="AC65" s="261"/>
      <c r="AD65" s="262">
        <f>MOD(SUM(AD54:AE64)+INT(SUM(AF54:AG64)/30),12)</f>
        <v>6</v>
      </c>
      <c r="AE65" s="262"/>
      <c r="AF65" s="262">
        <f>MOD(SUM(AF54:AG64),30)</f>
        <v>20</v>
      </c>
      <c r="AG65" s="293"/>
    </row>
    <row r="66" spans="2:33" ht="14.25" customHeight="1">
      <c r="B66" s="28"/>
      <c r="C66" s="112"/>
      <c r="D66" s="112"/>
      <c r="E66" s="112"/>
      <c r="F66" s="112"/>
      <c r="G66" s="112"/>
      <c r="H66" s="112"/>
      <c r="I66" s="112"/>
      <c r="J66" s="113"/>
      <c r="K66" s="113"/>
      <c r="L66" s="113"/>
      <c r="M66" s="113"/>
      <c r="N66" s="113"/>
      <c r="O66" s="114"/>
      <c r="P66" s="114"/>
      <c r="Q66" s="114"/>
      <c r="R66" s="114"/>
      <c r="S66" s="114"/>
      <c r="T66" s="114"/>
      <c r="U66" s="114"/>
      <c r="V66" s="114"/>
      <c r="W66" s="114"/>
      <c r="X66" s="115"/>
      <c r="Y66" s="115"/>
      <c r="Z66" s="115"/>
      <c r="AA66" s="32"/>
      <c r="AB66" s="48"/>
      <c r="AC66" s="48"/>
      <c r="AD66" s="49"/>
      <c r="AE66" s="49"/>
      <c r="AF66" s="49"/>
      <c r="AG66" s="50"/>
    </row>
    <row r="67" spans="2:33" ht="14.25" customHeight="1">
      <c r="B67" s="311" t="s">
        <v>113</v>
      </c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3"/>
    </row>
    <row r="68" spans="2:33" ht="14.25" customHeight="1">
      <c r="B68" s="314" t="s">
        <v>8</v>
      </c>
      <c r="C68" s="104">
        <v>31</v>
      </c>
      <c r="D68" s="316"/>
      <c r="E68" s="316"/>
      <c r="F68" s="105"/>
      <c r="G68" s="106"/>
      <c r="H68" s="106"/>
      <c r="I68" s="107"/>
      <c r="J68" s="108">
        <v>32</v>
      </c>
      <c r="K68" s="109"/>
      <c r="L68" s="75"/>
      <c r="M68" s="75"/>
      <c r="N68" s="75"/>
      <c r="O68" s="108">
        <v>33</v>
      </c>
      <c r="P68" s="109"/>
      <c r="Q68" s="109"/>
      <c r="R68" s="109"/>
      <c r="S68" s="109"/>
      <c r="T68" s="317"/>
      <c r="U68" s="317"/>
      <c r="V68" s="317"/>
      <c r="W68" s="318"/>
      <c r="X68" s="110">
        <v>34</v>
      </c>
      <c r="Y68" s="111"/>
      <c r="Z68" s="108">
        <v>35</v>
      </c>
      <c r="AA68" s="111"/>
      <c r="AB68" s="74">
        <v>36</v>
      </c>
      <c r="AC68" s="319" t="s">
        <v>20</v>
      </c>
      <c r="AD68" s="320"/>
      <c r="AE68" s="320"/>
      <c r="AF68" s="320"/>
      <c r="AG68" s="321"/>
    </row>
    <row r="69" spans="2:33" s="70" customFormat="1" ht="23.25" customHeight="1">
      <c r="B69" s="315"/>
      <c r="C69" s="322" t="s">
        <v>31</v>
      </c>
      <c r="D69" s="323"/>
      <c r="E69" s="323"/>
      <c r="F69" s="323"/>
      <c r="G69" s="323"/>
      <c r="H69" s="323"/>
      <c r="I69" s="324"/>
      <c r="J69" s="282" t="s">
        <v>29</v>
      </c>
      <c r="K69" s="283"/>
      <c r="L69" s="283"/>
      <c r="M69" s="283"/>
      <c r="N69" s="284"/>
      <c r="O69" s="282" t="s">
        <v>30</v>
      </c>
      <c r="P69" s="283"/>
      <c r="Q69" s="283"/>
      <c r="R69" s="283"/>
      <c r="S69" s="283"/>
      <c r="T69" s="283"/>
      <c r="U69" s="283"/>
      <c r="V69" s="283"/>
      <c r="W69" s="284"/>
      <c r="X69" s="306" t="s">
        <v>21</v>
      </c>
      <c r="Y69" s="307"/>
      <c r="Z69" s="308" t="s">
        <v>22</v>
      </c>
      <c r="AA69" s="307"/>
      <c r="AB69" s="309" t="s">
        <v>23</v>
      </c>
      <c r="AC69" s="284"/>
      <c r="AD69" s="282" t="s">
        <v>24</v>
      </c>
      <c r="AE69" s="284"/>
      <c r="AF69" s="282" t="s">
        <v>44</v>
      </c>
      <c r="AG69" s="310"/>
    </row>
    <row r="70" spans="2:33" ht="14.25" customHeight="1">
      <c r="B70" s="69" t="s">
        <v>12</v>
      </c>
      <c r="C70" s="303"/>
      <c r="D70" s="304"/>
      <c r="E70" s="304"/>
      <c r="F70" s="304"/>
      <c r="G70" s="304"/>
      <c r="H70" s="304"/>
      <c r="I70" s="305"/>
      <c r="J70" s="303"/>
      <c r="K70" s="304"/>
      <c r="L70" s="304"/>
      <c r="M70" s="304"/>
      <c r="N70" s="305"/>
      <c r="O70" s="239"/>
      <c r="P70" s="292"/>
      <c r="Q70" s="292"/>
      <c r="R70" s="292"/>
      <c r="S70" s="292"/>
      <c r="T70" s="292"/>
      <c r="U70" s="292"/>
      <c r="V70" s="292"/>
      <c r="W70" s="298"/>
      <c r="X70" s="299">
        <v>40424</v>
      </c>
      <c r="Y70" s="300"/>
      <c r="Z70" s="299">
        <v>43943</v>
      </c>
      <c r="AA70" s="300"/>
      <c r="AB70" s="124">
        <f>INT(DAYS360(X70,Z70)/360)</f>
        <v>9</v>
      </c>
      <c r="AC70" s="125"/>
      <c r="AD70" s="126">
        <f>INT((DAYS360(X70,Z70)-(AB70*360))/30)</f>
        <v>7</v>
      </c>
      <c r="AE70" s="127"/>
      <c r="AF70" s="126">
        <f>DAYS360(X70,Z70)-((AB70*360)+(AD70*30))</f>
        <v>19</v>
      </c>
      <c r="AG70" s="131"/>
    </row>
    <row r="71" spans="2:33" ht="14.25" customHeight="1">
      <c r="B71" s="20" t="s">
        <v>13</v>
      </c>
      <c r="C71" s="287"/>
      <c r="D71" s="237"/>
      <c r="E71" s="237"/>
      <c r="F71" s="237"/>
      <c r="G71" s="237"/>
      <c r="H71" s="237"/>
      <c r="I71" s="238"/>
      <c r="J71" s="265"/>
      <c r="K71" s="266"/>
      <c r="L71" s="266"/>
      <c r="M71" s="266"/>
      <c r="N71" s="267"/>
      <c r="O71" s="291"/>
      <c r="P71" s="292"/>
      <c r="Q71" s="292"/>
      <c r="R71" s="292"/>
      <c r="S71" s="292"/>
      <c r="T71" s="292"/>
      <c r="U71" s="292"/>
      <c r="V71" s="292"/>
      <c r="W71" s="298"/>
      <c r="X71" s="299">
        <v>40424</v>
      </c>
      <c r="Y71" s="300"/>
      <c r="Z71" s="299">
        <v>43943</v>
      </c>
      <c r="AA71" s="300"/>
      <c r="AB71" s="301">
        <f aca="true" t="shared" si="6" ref="AB71:AB81">INT(DAYS360(X71,Z71)/360)</f>
        <v>9</v>
      </c>
      <c r="AC71" s="302"/>
      <c r="AD71" s="294">
        <f aca="true" t="shared" si="7" ref="AD71:AD81">INT((DAYS360(X71,Z71)-(AB71*360))/30)</f>
        <v>7</v>
      </c>
      <c r="AE71" s="295"/>
      <c r="AF71" s="296">
        <f aca="true" t="shared" si="8" ref="AF71:AF81">DAYS360(X71,Z71)-((AB71*360)+(AD71*30))</f>
        <v>19</v>
      </c>
      <c r="AG71" s="297"/>
    </row>
    <row r="72" spans="2:33" ht="14.25" customHeight="1">
      <c r="B72" s="20" t="s">
        <v>14</v>
      </c>
      <c r="C72" s="287"/>
      <c r="D72" s="237"/>
      <c r="E72" s="237"/>
      <c r="F72" s="237"/>
      <c r="G72" s="237"/>
      <c r="H72" s="237"/>
      <c r="I72" s="238"/>
      <c r="J72" s="265"/>
      <c r="K72" s="266"/>
      <c r="L72" s="266"/>
      <c r="M72" s="266"/>
      <c r="N72" s="267"/>
      <c r="O72" s="291"/>
      <c r="P72" s="292"/>
      <c r="Q72" s="292"/>
      <c r="R72" s="292"/>
      <c r="S72" s="292"/>
      <c r="T72" s="292"/>
      <c r="U72" s="292"/>
      <c r="V72" s="292"/>
      <c r="W72" s="298"/>
      <c r="X72" s="299">
        <v>40424</v>
      </c>
      <c r="Y72" s="300"/>
      <c r="Z72" s="299">
        <v>43943</v>
      </c>
      <c r="AA72" s="300"/>
      <c r="AB72" s="301">
        <f t="shared" si="6"/>
        <v>9</v>
      </c>
      <c r="AC72" s="302"/>
      <c r="AD72" s="294">
        <f t="shared" si="7"/>
        <v>7</v>
      </c>
      <c r="AE72" s="295"/>
      <c r="AF72" s="296">
        <f t="shared" si="8"/>
        <v>19</v>
      </c>
      <c r="AG72" s="297"/>
    </row>
    <row r="73" spans="2:33" ht="14.25" customHeight="1">
      <c r="B73" s="20" t="s">
        <v>15</v>
      </c>
      <c r="C73" s="287"/>
      <c r="D73" s="237"/>
      <c r="E73" s="237"/>
      <c r="F73" s="237"/>
      <c r="G73" s="237"/>
      <c r="H73" s="237"/>
      <c r="I73" s="238"/>
      <c r="J73" s="265"/>
      <c r="K73" s="266"/>
      <c r="L73" s="266"/>
      <c r="M73" s="266"/>
      <c r="N73" s="267"/>
      <c r="O73" s="291"/>
      <c r="P73" s="292"/>
      <c r="Q73" s="292"/>
      <c r="R73" s="292"/>
      <c r="S73" s="292"/>
      <c r="T73" s="292"/>
      <c r="U73" s="292"/>
      <c r="V73" s="292"/>
      <c r="W73" s="298"/>
      <c r="X73" s="299">
        <v>40424</v>
      </c>
      <c r="Y73" s="300"/>
      <c r="Z73" s="299">
        <v>43943</v>
      </c>
      <c r="AA73" s="300"/>
      <c r="AB73" s="301">
        <f t="shared" si="6"/>
        <v>9</v>
      </c>
      <c r="AC73" s="302"/>
      <c r="AD73" s="294">
        <f t="shared" si="7"/>
        <v>7</v>
      </c>
      <c r="AE73" s="295"/>
      <c r="AF73" s="296">
        <f t="shared" si="8"/>
        <v>19</v>
      </c>
      <c r="AG73" s="297"/>
    </row>
    <row r="74" spans="2:33" ht="14.25" customHeight="1">
      <c r="B74" s="20" t="s">
        <v>16</v>
      </c>
      <c r="C74" s="287"/>
      <c r="D74" s="237"/>
      <c r="E74" s="237"/>
      <c r="F74" s="237"/>
      <c r="G74" s="237"/>
      <c r="H74" s="237"/>
      <c r="I74" s="238"/>
      <c r="J74" s="265"/>
      <c r="K74" s="266"/>
      <c r="L74" s="266"/>
      <c r="M74" s="266"/>
      <c r="N74" s="267"/>
      <c r="O74" s="291"/>
      <c r="P74" s="292"/>
      <c r="Q74" s="292"/>
      <c r="R74" s="292"/>
      <c r="S74" s="292"/>
      <c r="T74" s="292"/>
      <c r="U74" s="292"/>
      <c r="V74" s="292"/>
      <c r="W74" s="298"/>
      <c r="X74" s="299">
        <v>40424</v>
      </c>
      <c r="Y74" s="300"/>
      <c r="Z74" s="299">
        <v>43943</v>
      </c>
      <c r="AA74" s="300"/>
      <c r="AB74" s="301">
        <f t="shared" si="6"/>
        <v>9</v>
      </c>
      <c r="AC74" s="302"/>
      <c r="AD74" s="294">
        <f t="shared" si="7"/>
        <v>7</v>
      </c>
      <c r="AE74" s="295"/>
      <c r="AF74" s="296">
        <f t="shared" si="8"/>
        <v>19</v>
      </c>
      <c r="AG74" s="297"/>
    </row>
    <row r="75" spans="2:33" ht="14.25" customHeight="1">
      <c r="B75" s="20" t="s">
        <v>18</v>
      </c>
      <c r="C75" s="287"/>
      <c r="D75" s="237"/>
      <c r="E75" s="237"/>
      <c r="F75" s="237"/>
      <c r="G75" s="237"/>
      <c r="H75" s="237"/>
      <c r="I75" s="238"/>
      <c r="J75" s="265"/>
      <c r="K75" s="266"/>
      <c r="L75" s="266"/>
      <c r="M75" s="266"/>
      <c r="N75" s="267"/>
      <c r="O75" s="291"/>
      <c r="P75" s="292"/>
      <c r="Q75" s="292"/>
      <c r="R75" s="292"/>
      <c r="S75" s="292"/>
      <c r="T75" s="292"/>
      <c r="U75" s="292"/>
      <c r="V75" s="292"/>
      <c r="W75" s="298"/>
      <c r="X75" s="299">
        <v>40424</v>
      </c>
      <c r="Y75" s="300"/>
      <c r="Z75" s="299">
        <v>43943</v>
      </c>
      <c r="AA75" s="300"/>
      <c r="AB75" s="301">
        <f t="shared" si="6"/>
        <v>9</v>
      </c>
      <c r="AC75" s="302"/>
      <c r="AD75" s="294">
        <f t="shared" si="7"/>
        <v>7</v>
      </c>
      <c r="AE75" s="295"/>
      <c r="AF75" s="296">
        <f t="shared" si="8"/>
        <v>19</v>
      </c>
      <c r="AG75" s="297"/>
    </row>
    <row r="76" spans="2:33" ht="14.25" customHeight="1">
      <c r="B76" s="20" t="s">
        <v>17</v>
      </c>
      <c r="C76" s="287"/>
      <c r="D76" s="237"/>
      <c r="E76" s="237"/>
      <c r="F76" s="237"/>
      <c r="G76" s="237"/>
      <c r="H76" s="237"/>
      <c r="I76" s="238"/>
      <c r="J76" s="265"/>
      <c r="K76" s="266"/>
      <c r="L76" s="266"/>
      <c r="M76" s="266"/>
      <c r="N76" s="267"/>
      <c r="O76" s="291"/>
      <c r="P76" s="292"/>
      <c r="Q76" s="292"/>
      <c r="R76" s="292"/>
      <c r="S76" s="292"/>
      <c r="T76" s="292"/>
      <c r="U76" s="292"/>
      <c r="V76" s="292"/>
      <c r="W76" s="298"/>
      <c r="X76" s="299">
        <v>40424</v>
      </c>
      <c r="Y76" s="300"/>
      <c r="Z76" s="299">
        <v>43943</v>
      </c>
      <c r="AA76" s="300"/>
      <c r="AB76" s="301">
        <f t="shared" si="6"/>
        <v>9</v>
      </c>
      <c r="AC76" s="302"/>
      <c r="AD76" s="294">
        <f t="shared" si="7"/>
        <v>7</v>
      </c>
      <c r="AE76" s="295"/>
      <c r="AF76" s="296">
        <f t="shared" si="8"/>
        <v>19</v>
      </c>
      <c r="AG76" s="297"/>
    </row>
    <row r="77" spans="2:33" ht="14.25" customHeight="1">
      <c r="B77" s="20" t="s">
        <v>19</v>
      </c>
      <c r="C77" s="287"/>
      <c r="D77" s="237"/>
      <c r="E77" s="237"/>
      <c r="F77" s="237"/>
      <c r="G77" s="237"/>
      <c r="H77" s="237"/>
      <c r="I77" s="238"/>
      <c r="J77" s="265"/>
      <c r="K77" s="266"/>
      <c r="L77" s="266"/>
      <c r="M77" s="266"/>
      <c r="N77" s="267"/>
      <c r="O77" s="291"/>
      <c r="P77" s="292"/>
      <c r="Q77" s="292"/>
      <c r="R77" s="292"/>
      <c r="S77" s="292"/>
      <c r="T77" s="292"/>
      <c r="U77" s="292"/>
      <c r="V77" s="292"/>
      <c r="W77" s="298"/>
      <c r="X77" s="299">
        <v>40424</v>
      </c>
      <c r="Y77" s="300"/>
      <c r="Z77" s="299">
        <v>43943</v>
      </c>
      <c r="AA77" s="300"/>
      <c r="AB77" s="301">
        <f t="shared" si="6"/>
        <v>9</v>
      </c>
      <c r="AC77" s="302"/>
      <c r="AD77" s="294">
        <f t="shared" si="7"/>
        <v>7</v>
      </c>
      <c r="AE77" s="295"/>
      <c r="AF77" s="296">
        <f t="shared" si="8"/>
        <v>19</v>
      </c>
      <c r="AG77" s="297"/>
    </row>
    <row r="78" spans="2:33" ht="14.25" customHeight="1">
      <c r="B78" s="20" t="s">
        <v>25</v>
      </c>
      <c r="C78" s="287"/>
      <c r="D78" s="237"/>
      <c r="E78" s="237"/>
      <c r="F78" s="237"/>
      <c r="G78" s="237"/>
      <c r="H78" s="237"/>
      <c r="I78" s="238"/>
      <c r="J78" s="265"/>
      <c r="K78" s="266"/>
      <c r="L78" s="266"/>
      <c r="M78" s="266"/>
      <c r="N78" s="267"/>
      <c r="O78" s="291"/>
      <c r="P78" s="292"/>
      <c r="Q78" s="292"/>
      <c r="R78" s="292"/>
      <c r="S78" s="292"/>
      <c r="T78" s="292"/>
      <c r="U78" s="292"/>
      <c r="V78" s="292"/>
      <c r="W78" s="298"/>
      <c r="X78" s="299">
        <v>40424</v>
      </c>
      <c r="Y78" s="300"/>
      <c r="Z78" s="299">
        <v>43943</v>
      </c>
      <c r="AA78" s="300"/>
      <c r="AB78" s="301">
        <f t="shared" si="6"/>
        <v>9</v>
      </c>
      <c r="AC78" s="302"/>
      <c r="AD78" s="294">
        <f t="shared" si="7"/>
        <v>7</v>
      </c>
      <c r="AE78" s="295"/>
      <c r="AF78" s="296">
        <f t="shared" si="8"/>
        <v>19</v>
      </c>
      <c r="AG78" s="297"/>
    </row>
    <row r="79" spans="2:33" ht="14.25" customHeight="1">
      <c r="B79" s="20" t="s">
        <v>26</v>
      </c>
      <c r="C79" s="287"/>
      <c r="D79" s="237"/>
      <c r="E79" s="237"/>
      <c r="F79" s="237"/>
      <c r="G79" s="237"/>
      <c r="H79" s="237"/>
      <c r="I79" s="238"/>
      <c r="J79" s="265"/>
      <c r="K79" s="266"/>
      <c r="L79" s="266"/>
      <c r="M79" s="266"/>
      <c r="N79" s="267"/>
      <c r="O79" s="291"/>
      <c r="P79" s="292"/>
      <c r="Q79" s="292"/>
      <c r="R79" s="292"/>
      <c r="S79" s="292"/>
      <c r="T79" s="292"/>
      <c r="U79" s="292"/>
      <c r="V79" s="292"/>
      <c r="W79" s="298"/>
      <c r="X79" s="299">
        <v>40424</v>
      </c>
      <c r="Y79" s="300"/>
      <c r="Z79" s="299">
        <v>43943</v>
      </c>
      <c r="AA79" s="300"/>
      <c r="AB79" s="301">
        <f t="shared" si="6"/>
        <v>9</v>
      </c>
      <c r="AC79" s="302"/>
      <c r="AD79" s="294">
        <f t="shared" si="7"/>
        <v>7</v>
      </c>
      <c r="AE79" s="295"/>
      <c r="AF79" s="296">
        <f t="shared" si="8"/>
        <v>19</v>
      </c>
      <c r="AG79" s="297"/>
    </row>
    <row r="80" spans="2:33" ht="14.25" customHeight="1">
      <c r="B80" s="20" t="s">
        <v>42</v>
      </c>
      <c r="C80" s="287"/>
      <c r="D80" s="237"/>
      <c r="E80" s="237"/>
      <c r="F80" s="237"/>
      <c r="G80" s="237"/>
      <c r="H80" s="237"/>
      <c r="I80" s="238"/>
      <c r="J80" s="265"/>
      <c r="K80" s="266"/>
      <c r="L80" s="266"/>
      <c r="M80" s="266"/>
      <c r="N80" s="267"/>
      <c r="O80" s="291"/>
      <c r="P80" s="292"/>
      <c r="Q80" s="292"/>
      <c r="R80" s="292"/>
      <c r="S80" s="292"/>
      <c r="T80" s="292"/>
      <c r="U80" s="292"/>
      <c r="V80" s="292"/>
      <c r="W80" s="298"/>
      <c r="X80" s="299">
        <v>40424</v>
      </c>
      <c r="Y80" s="300"/>
      <c r="Z80" s="299">
        <v>43943</v>
      </c>
      <c r="AA80" s="300"/>
      <c r="AB80" s="301">
        <f t="shared" si="6"/>
        <v>9</v>
      </c>
      <c r="AC80" s="302"/>
      <c r="AD80" s="294">
        <f t="shared" si="7"/>
        <v>7</v>
      </c>
      <c r="AE80" s="295"/>
      <c r="AF80" s="296">
        <f t="shared" si="8"/>
        <v>19</v>
      </c>
      <c r="AG80" s="297"/>
    </row>
    <row r="81" spans="2:33" ht="14.25" customHeight="1">
      <c r="B81" s="20" t="s">
        <v>43</v>
      </c>
      <c r="C81" s="287"/>
      <c r="D81" s="237"/>
      <c r="E81" s="237"/>
      <c r="F81" s="237"/>
      <c r="G81" s="237"/>
      <c r="H81" s="237"/>
      <c r="I81" s="238"/>
      <c r="J81" s="265"/>
      <c r="K81" s="266"/>
      <c r="L81" s="266"/>
      <c r="M81" s="266"/>
      <c r="N81" s="267"/>
      <c r="O81" s="291"/>
      <c r="P81" s="292"/>
      <c r="Q81" s="292"/>
      <c r="R81" s="292"/>
      <c r="S81" s="292"/>
      <c r="T81" s="292"/>
      <c r="U81" s="292"/>
      <c r="V81" s="292"/>
      <c r="W81" s="298"/>
      <c r="X81" s="299">
        <v>40424</v>
      </c>
      <c r="Y81" s="300"/>
      <c r="Z81" s="299">
        <v>43943</v>
      </c>
      <c r="AA81" s="300"/>
      <c r="AB81" s="301">
        <f t="shared" si="6"/>
        <v>9</v>
      </c>
      <c r="AC81" s="302"/>
      <c r="AD81" s="294">
        <f t="shared" si="7"/>
        <v>7</v>
      </c>
      <c r="AE81" s="295"/>
      <c r="AF81" s="296">
        <f t="shared" si="8"/>
        <v>19</v>
      </c>
      <c r="AG81" s="297"/>
    </row>
    <row r="82" spans="2:33" ht="14.25" customHeight="1">
      <c r="B82" s="28"/>
      <c r="C82" s="112"/>
      <c r="D82" s="112"/>
      <c r="E82" s="112"/>
      <c r="F82" s="112"/>
      <c r="G82" s="112"/>
      <c r="H82" s="112"/>
      <c r="I82" s="112"/>
      <c r="J82" s="113"/>
      <c r="K82" s="113"/>
      <c r="L82" s="113"/>
      <c r="M82" s="113"/>
      <c r="N82" s="113"/>
      <c r="O82" s="114"/>
      <c r="P82" s="114"/>
      <c r="Q82" s="114"/>
      <c r="R82" s="114"/>
      <c r="S82" s="114"/>
      <c r="T82" s="114"/>
      <c r="U82" s="114"/>
      <c r="V82" s="114"/>
      <c r="W82" s="114"/>
      <c r="X82" s="130"/>
      <c r="Y82" s="130"/>
      <c r="Z82" s="130"/>
      <c r="AA82" s="129" t="s">
        <v>27</v>
      </c>
      <c r="AB82" s="261">
        <f>SUM(AB70:AC81)+INT(SUM(AD70:AE81)/12)</f>
        <v>115</v>
      </c>
      <c r="AC82" s="261"/>
      <c r="AD82" s="262">
        <f>MOD(SUM(AD70:AE81)+INT(SUM(AF70:AG81)/30),12)</f>
        <v>7</v>
      </c>
      <c r="AE82" s="262"/>
      <c r="AF82" s="262">
        <f>MOD(SUM(AF70:AG81),30)</f>
        <v>18</v>
      </c>
      <c r="AG82" s="293"/>
    </row>
    <row r="83" spans="2:33" ht="14.25" customHeight="1">
      <c r="B83" s="28"/>
      <c r="C83" s="112"/>
      <c r="D83" s="112"/>
      <c r="E83" s="112"/>
      <c r="F83" s="112"/>
      <c r="G83" s="112"/>
      <c r="H83" s="112"/>
      <c r="I83" s="112"/>
      <c r="J83" s="113"/>
      <c r="K83" s="113"/>
      <c r="L83" s="113"/>
      <c r="M83" s="113"/>
      <c r="N83" s="113"/>
      <c r="O83" s="114"/>
      <c r="P83" s="114"/>
      <c r="Q83" s="114"/>
      <c r="R83" s="114"/>
      <c r="S83" s="114"/>
      <c r="T83" s="114"/>
      <c r="U83" s="114"/>
      <c r="V83" s="114"/>
      <c r="W83" s="114"/>
      <c r="X83" s="115"/>
      <c r="Y83" s="115"/>
      <c r="Z83" s="115"/>
      <c r="AA83" s="32"/>
      <c r="AB83" s="48"/>
      <c r="AC83" s="48"/>
      <c r="AD83" s="49"/>
      <c r="AE83" s="49"/>
      <c r="AF83" s="49"/>
      <c r="AG83" s="50"/>
    </row>
    <row r="84" spans="2:33" ht="14.25" customHeight="1">
      <c r="B84" s="385" t="s">
        <v>49</v>
      </c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7"/>
    </row>
    <row r="85" spans="2:33" ht="14.25" customHeight="1">
      <c r="B85" s="116" t="s">
        <v>45</v>
      </c>
      <c r="C85" s="117"/>
      <c r="D85" s="117"/>
      <c r="E85" s="117"/>
      <c r="F85" s="117"/>
      <c r="G85" s="117"/>
      <c r="H85" s="117"/>
      <c r="I85" s="117"/>
      <c r="J85" s="118"/>
      <c r="K85" s="118"/>
      <c r="L85" s="118"/>
      <c r="M85" s="118"/>
      <c r="N85" s="119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1"/>
    </row>
    <row r="86" spans="2:33" ht="14.25" customHeight="1">
      <c r="B86" s="288" t="s">
        <v>8</v>
      </c>
      <c r="C86" s="87">
        <v>60</v>
      </c>
      <c r="D86" s="88"/>
      <c r="E86" s="88"/>
      <c r="F86" s="88"/>
      <c r="G86" s="88"/>
      <c r="H86" s="88"/>
      <c r="I86" s="88"/>
      <c r="J86" s="92"/>
      <c r="K86" s="92"/>
      <c r="L86" s="92"/>
      <c r="M86" s="92"/>
      <c r="N86" s="290" t="s">
        <v>28</v>
      </c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1"/>
    </row>
    <row r="87" spans="2:33" ht="14.25" customHeight="1">
      <c r="B87" s="289"/>
      <c r="C87" s="66"/>
      <c r="D87" s="67"/>
      <c r="E87" s="67"/>
      <c r="F87" s="67"/>
      <c r="G87" s="67"/>
      <c r="H87" s="67"/>
      <c r="I87" s="67"/>
      <c r="J87" s="27"/>
      <c r="K87" s="27"/>
      <c r="L87" s="27"/>
      <c r="M87" s="27"/>
      <c r="N87" s="29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1"/>
    </row>
    <row r="88" spans="2:33" ht="14.25" customHeight="1">
      <c r="B88" s="20" t="s">
        <v>12</v>
      </c>
      <c r="C88" s="291" t="s">
        <v>50</v>
      </c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95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1"/>
    </row>
    <row r="89" spans="2:33" ht="14.25" customHeight="1">
      <c r="B89" s="20" t="s">
        <v>13</v>
      </c>
      <c r="C89" s="277" t="s">
        <v>51</v>
      </c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95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1"/>
    </row>
    <row r="90" spans="2:33" ht="14.25" customHeight="1" thickBot="1">
      <c r="B90" s="20" t="s">
        <v>14</v>
      </c>
      <c r="C90" s="278" t="s">
        <v>53</v>
      </c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122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1"/>
    </row>
    <row r="91" spans="2:33" ht="14.25" customHeight="1">
      <c r="B91" s="132" t="s">
        <v>48</v>
      </c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59"/>
    </row>
    <row r="92" spans="2:33" ht="24" customHeight="1" thickBot="1">
      <c r="B92" s="212" t="s">
        <v>39</v>
      </c>
      <c r="C92" s="213"/>
      <c r="D92" s="214" t="s">
        <v>95</v>
      </c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5"/>
    </row>
  </sheetData>
  <sheetProtection/>
  <mergeCells count="394">
    <mergeCell ref="B84:AG84"/>
    <mergeCell ref="C54:I54"/>
    <mergeCell ref="J54:N54"/>
    <mergeCell ref="X54:Y54"/>
    <mergeCell ref="Z54:AA54"/>
    <mergeCell ref="AB54:AC54"/>
    <mergeCell ref="AF54:AG54"/>
    <mergeCell ref="AD54:AE54"/>
    <mergeCell ref="O54:W54"/>
    <mergeCell ref="AD56:AE56"/>
    <mergeCell ref="B1:AG1"/>
    <mergeCell ref="B2:AG2"/>
    <mergeCell ref="B4:AG4"/>
    <mergeCell ref="C5:N5"/>
    <mergeCell ref="P5:AG5"/>
    <mergeCell ref="B6:N6"/>
    <mergeCell ref="O6:AG6"/>
    <mergeCell ref="B3:AG3"/>
    <mergeCell ref="C7:N7"/>
    <mergeCell ref="P7:AG7"/>
    <mergeCell ref="B8:N8"/>
    <mergeCell ref="O8:AG8"/>
    <mergeCell ref="C9:N9"/>
    <mergeCell ref="P9:AG9"/>
    <mergeCell ref="B10:N10"/>
    <mergeCell ref="O10:AG10"/>
    <mergeCell ref="C11:N11"/>
    <mergeCell ref="P11:AG11"/>
    <mergeCell ref="B12:N12"/>
    <mergeCell ref="O12:AG12"/>
    <mergeCell ref="P13:AG13"/>
    <mergeCell ref="B14:H14"/>
    <mergeCell ref="I14:N14"/>
    <mergeCell ref="O14:AG14"/>
    <mergeCell ref="C15:N15"/>
    <mergeCell ref="P15:AG15"/>
    <mergeCell ref="B16:N16"/>
    <mergeCell ref="O16:AG16"/>
    <mergeCell ref="C17:N17"/>
    <mergeCell ref="P17:AG17"/>
    <mergeCell ref="B18:N18"/>
    <mergeCell ref="O18:AG18"/>
    <mergeCell ref="B19:AG19"/>
    <mergeCell ref="B20:AG20"/>
    <mergeCell ref="B21:AG21"/>
    <mergeCell ref="B23:B24"/>
    <mergeCell ref="D23:H23"/>
    <mergeCell ref="C24:H24"/>
    <mergeCell ref="I24:N24"/>
    <mergeCell ref="AC28:AG28"/>
    <mergeCell ref="AB38:AC38"/>
    <mergeCell ref="C25:H25"/>
    <mergeCell ref="I25:N25"/>
    <mergeCell ref="O25:AB25"/>
    <mergeCell ref="AC25:AG25"/>
    <mergeCell ref="C27:H27"/>
    <mergeCell ref="I27:N27"/>
    <mergeCell ref="O27:AB27"/>
    <mergeCell ref="AC27:AG27"/>
    <mergeCell ref="B36:AG36"/>
    <mergeCell ref="B37:B38"/>
    <mergeCell ref="D37:E37"/>
    <mergeCell ref="T37:W37"/>
    <mergeCell ref="AC37:AG37"/>
    <mergeCell ref="C38:I38"/>
    <mergeCell ref="O38:W38"/>
    <mergeCell ref="X38:Y38"/>
    <mergeCell ref="Z38:AA38"/>
    <mergeCell ref="AD38:AE38"/>
    <mergeCell ref="AF38:AG38"/>
    <mergeCell ref="AD39:AE39"/>
    <mergeCell ref="AD40:AE40"/>
    <mergeCell ref="AF40:AG40"/>
    <mergeCell ref="AD41:AE41"/>
    <mergeCell ref="AF41:AG41"/>
    <mergeCell ref="AF39:AG39"/>
    <mergeCell ref="AB40:AC40"/>
    <mergeCell ref="C39:I39"/>
    <mergeCell ref="J39:N39"/>
    <mergeCell ref="O39:W39"/>
    <mergeCell ref="X39:Y39"/>
    <mergeCell ref="Z39:AA39"/>
    <mergeCell ref="AB39:AC39"/>
    <mergeCell ref="J41:N41"/>
    <mergeCell ref="O41:W41"/>
    <mergeCell ref="X41:Y41"/>
    <mergeCell ref="Z41:AA41"/>
    <mergeCell ref="AB41:AC41"/>
    <mergeCell ref="C40:I40"/>
    <mergeCell ref="J40:N40"/>
    <mergeCell ref="O40:W40"/>
    <mergeCell ref="X40:Y40"/>
    <mergeCell ref="Z40:AA40"/>
    <mergeCell ref="C42:I42"/>
    <mergeCell ref="J42:N42"/>
    <mergeCell ref="O42:W42"/>
    <mergeCell ref="X42:Y42"/>
    <mergeCell ref="Z42:AA42"/>
    <mergeCell ref="AB42:AC42"/>
    <mergeCell ref="AD42:AE42"/>
    <mergeCell ref="AF42:AG42"/>
    <mergeCell ref="C41:I41"/>
    <mergeCell ref="C43:I43"/>
    <mergeCell ref="J43:N43"/>
    <mergeCell ref="O43:W43"/>
    <mergeCell ref="X43:Y43"/>
    <mergeCell ref="Z43:AA43"/>
    <mergeCell ref="AB43:AC43"/>
    <mergeCell ref="AD43:AE43"/>
    <mergeCell ref="AF43:AG43"/>
    <mergeCell ref="C44:I44"/>
    <mergeCell ref="J44:N44"/>
    <mergeCell ref="O44:W44"/>
    <mergeCell ref="X44:Y44"/>
    <mergeCell ref="Z44:AA44"/>
    <mergeCell ref="AB44:AC44"/>
    <mergeCell ref="AD44:AE44"/>
    <mergeCell ref="AF44:AG44"/>
    <mergeCell ref="C45:I45"/>
    <mergeCell ref="J45:N45"/>
    <mergeCell ref="O45:W45"/>
    <mergeCell ref="X45:Y45"/>
    <mergeCell ref="Z45:AA45"/>
    <mergeCell ref="AB45:AC45"/>
    <mergeCell ref="AD45:AE45"/>
    <mergeCell ref="AF45:AG45"/>
    <mergeCell ref="C46:I46"/>
    <mergeCell ref="J46:N46"/>
    <mergeCell ref="O46:W46"/>
    <mergeCell ref="X46:Y46"/>
    <mergeCell ref="Z46:AA46"/>
    <mergeCell ref="AB46:AC46"/>
    <mergeCell ref="AD46:AE46"/>
    <mergeCell ref="AF46:AG46"/>
    <mergeCell ref="Z48:AA48"/>
    <mergeCell ref="AB48:AC48"/>
    <mergeCell ref="AD47:AE47"/>
    <mergeCell ref="AF47:AG47"/>
    <mergeCell ref="C47:I47"/>
    <mergeCell ref="J47:N47"/>
    <mergeCell ref="O47:W47"/>
    <mergeCell ref="X47:Y47"/>
    <mergeCell ref="Z47:AA47"/>
    <mergeCell ref="AB47:AC47"/>
    <mergeCell ref="AD48:AE48"/>
    <mergeCell ref="AF48:AG48"/>
    <mergeCell ref="AB49:AC49"/>
    <mergeCell ref="AD49:AE49"/>
    <mergeCell ref="AF49:AG49"/>
    <mergeCell ref="B51:AG51"/>
    <mergeCell ref="C48:I48"/>
    <mergeCell ref="J48:N48"/>
    <mergeCell ref="O48:W48"/>
    <mergeCell ref="X48:Y48"/>
    <mergeCell ref="B52:B53"/>
    <mergeCell ref="D52:E52"/>
    <mergeCell ref="T52:W52"/>
    <mergeCell ref="AC52:AG52"/>
    <mergeCell ref="C53:I53"/>
    <mergeCell ref="O53:W53"/>
    <mergeCell ref="AF56:AG56"/>
    <mergeCell ref="X53:Y53"/>
    <mergeCell ref="Z53:AA53"/>
    <mergeCell ref="AB53:AC53"/>
    <mergeCell ref="AD53:AE53"/>
    <mergeCell ref="AF53:AG53"/>
    <mergeCell ref="AB56:AC56"/>
    <mergeCell ref="AB55:AC55"/>
    <mergeCell ref="AD55:AE55"/>
    <mergeCell ref="O55:W55"/>
    <mergeCell ref="C56:I56"/>
    <mergeCell ref="J56:N56"/>
    <mergeCell ref="O56:W56"/>
    <mergeCell ref="X56:Y56"/>
    <mergeCell ref="Z56:AA56"/>
    <mergeCell ref="J55:N55"/>
    <mergeCell ref="C55:I55"/>
    <mergeCell ref="C57:I57"/>
    <mergeCell ref="J57:N57"/>
    <mergeCell ref="O57:W57"/>
    <mergeCell ref="X57:Y57"/>
    <mergeCell ref="Z57:AA57"/>
    <mergeCell ref="AB57:AC57"/>
    <mergeCell ref="AD57:AE57"/>
    <mergeCell ref="AF57:AG57"/>
    <mergeCell ref="C58:I58"/>
    <mergeCell ref="J58:N58"/>
    <mergeCell ref="O58:W58"/>
    <mergeCell ref="X58:Y58"/>
    <mergeCell ref="Z58:AA58"/>
    <mergeCell ref="AB58:AC58"/>
    <mergeCell ref="AD58:AE58"/>
    <mergeCell ref="AF58:AG58"/>
    <mergeCell ref="C59:I59"/>
    <mergeCell ref="J59:N59"/>
    <mergeCell ref="O59:W59"/>
    <mergeCell ref="X59:Y59"/>
    <mergeCell ref="Z59:AA59"/>
    <mergeCell ref="AB59:AC59"/>
    <mergeCell ref="AD59:AE59"/>
    <mergeCell ref="AF59:AG59"/>
    <mergeCell ref="C60:I60"/>
    <mergeCell ref="J60:N60"/>
    <mergeCell ref="O60:W60"/>
    <mergeCell ref="X60:Y60"/>
    <mergeCell ref="Z60:AA60"/>
    <mergeCell ref="AB60:AC60"/>
    <mergeCell ref="AD60:AE60"/>
    <mergeCell ref="AF60:AG60"/>
    <mergeCell ref="C61:I61"/>
    <mergeCell ref="J61:N61"/>
    <mergeCell ref="O61:W61"/>
    <mergeCell ref="X61:Y61"/>
    <mergeCell ref="Z61:AA61"/>
    <mergeCell ref="AB61:AC61"/>
    <mergeCell ref="C62:I62"/>
    <mergeCell ref="J62:N62"/>
    <mergeCell ref="O62:W62"/>
    <mergeCell ref="X62:Y62"/>
    <mergeCell ref="Z62:AA62"/>
    <mergeCell ref="AB62:AC62"/>
    <mergeCell ref="O63:W63"/>
    <mergeCell ref="X63:Y63"/>
    <mergeCell ref="Z63:AA63"/>
    <mergeCell ref="AB63:AC63"/>
    <mergeCell ref="AD61:AE61"/>
    <mergeCell ref="AF61:AG61"/>
    <mergeCell ref="AD62:AE62"/>
    <mergeCell ref="AF62:AG62"/>
    <mergeCell ref="AD63:AE63"/>
    <mergeCell ref="AF63:AG63"/>
    <mergeCell ref="C64:I64"/>
    <mergeCell ref="J64:N64"/>
    <mergeCell ref="O64:W64"/>
    <mergeCell ref="X64:Y64"/>
    <mergeCell ref="Z64:AA64"/>
    <mergeCell ref="AB64:AC64"/>
    <mergeCell ref="AD64:AE64"/>
    <mergeCell ref="AF64:AG64"/>
    <mergeCell ref="AF65:AG65"/>
    <mergeCell ref="B67:AG67"/>
    <mergeCell ref="B68:B69"/>
    <mergeCell ref="D68:E68"/>
    <mergeCell ref="T68:W68"/>
    <mergeCell ref="AC68:AG68"/>
    <mergeCell ref="C69:I69"/>
    <mergeCell ref="O69:W69"/>
    <mergeCell ref="AD71:AE71"/>
    <mergeCell ref="AF71:AG71"/>
    <mergeCell ref="X69:Y69"/>
    <mergeCell ref="Z69:AA69"/>
    <mergeCell ref="AB69:AC69"/>
    <mergeCell ref="AD69:AE69"/>
    <mergeCell ref="AF69:AG69"/>
    <mergeCell ref="AB71:AC71"/>
    <mergeCell ref="X70:Y70"/>
    <mergeCell ref="Z70:AA70"/>
    <mergeCell ref="O70:W70"/>
    <mergeCell ref="C71:I71"/>
    <mergeCell ref="J71:N71"/>
    <mergeCell ref="O71:W71"/>
    <mergeCell ref="X71:Y71"/>
    <mergeCell ref="Z71:AA71"/>
    <mergeCell ref="C70:I70"/>
    <mergeCell ref="J70:N70"/>
    <mergeCell ref="C72:I72"/>
    <mergeCell ref="J72:N72"/>
    <mergeCell ref="O72:W72"/>
    <mergeCell ref="X72:Y72"/>
    <mergeCell ref="Z72:AA72"/>
    <mergeCell ref="AB72:AC72"/>
    <mergeCell ref="AD72:AE72"/>
    <mergeCell ref="AF72:AG72"/>
    <mergeCell ref="C73:I73"/>
    <mergeCell ref="J73:N73"/>
    <mergeCell ref="O73:W73"/>
    <mergeCell ref="X73:Y73"/>
    <mergeCell ref="Z73:AA73"/>
    <mergeCell ref="AB73:AC73"/>
    <mergeCell ref="AD73:AE73"/>
    <mergeCell ref="AF73:AG73"/>
    <mergeCell ref="AF75:AG75"/>
    <mergeCell ref="C74:I74"/>
    <mergeCell ref="J74:N74"/>
    <mergeCell ref="O74:W74"/>
    <mergeCell ref="X74:Y74"/>
    <mergeCell ref="Z74:AA74"/>
    <mergeCell ref="AB74:AC74"/>
    <mergeCell ref="AB76:AC76"/>
    <mergeCell ref="AD74:AE74"/>
    <mergeCell ref="AF74:AG74"/>
    <mergeCell ref="C75:I75"/>
    <mergeCell ref="J75:N75"/>
    <mergeCell ref="O75:W75"/>
    <mergeCell ref="X75:Y75"/>
    <mergeCell ref="Z75:AA75"/>
    <mergeCell ref="AB75:AC75"/>
    <mergeCell ref="AD75:AE75"/>
    <mergeCell ref="AF76:AG76"/>
    <mergeCell ref="C77:I77"/>
    <mergeCell ref="J77:N77"/>
    <mergeCell ref="O77:W77"/>
    <mergeCell ref="X77:Y77"/>
    <mergeCell ref="Z77:AA77"/>
    <mergeCell ref="AB77:AC77"/>
    <mergeCell ref="AD77:AE77"/>
    <mergeCell ref="AF77:AG77"/>
    <mergeCell ref="C76:I76"/>
    <mergeCell ref="J78:N78"/>
    <mergeCell ref="O78:W78"/>
    <mergeCell ref="X78:Y78"/>
    <mergeCell ref="Z78:AA78"/>
    <mergeCell ref="AB78:AC78"/>
    <mergeCell ref="AD76:AE76"/>
    <mergeCell ref="J76:N76"/>
    <mergeCell ref="O76:W76"/>
    <mergeCell ref="X76:Y76"/>
    <mergeCell ref="Z76:AA76"/>
    <mergeCell ref="AD78:AE78"/>
    <mergeCell ref="AF78:AG78"/>
    <mergeCell ref="C79:I79"/>
    <mergeCell ref="J79:N79"/>
    <mergeCell ref="O79:W79"/>
    <mergeCell ref="X79:Y79"/>
    <mergeCell ref="Z79:AA79"/>
    <mergeCell ref="AB79:AC79"/>
    <mergeCell ref="AD79:AE79"/>
    <mergeCell ref="AF79:AG79"/>
    <mergeCell ref="AD81:AE81"/>
    <mergeCell ref="AF81:AG81"/>
    <mergeCell ref="C80:I80"/>
    <mergeCell ref="J80:N80"/>
    <mergeCell ref="O80:W80"/>
    <mergeCell ref="X80:Y80"/>
    <mergeCell ref="Z80:AA80"/>
    <mergeCell ref="AB80:AC80"/>
    <mergeCell ref="AD82:AE82"/>
    <mergeCell ref="AF82:AG82"/>
    <mergeCell ref="AD80:AE80"/>
    <mergeCell ref="AF80:AG80"/>
    <mergeCell ref="C81:I81"/>
    <mergeCell ref="J81:N81"/>
    <mergeCell ref="O81:W81"/>
    <mergeCell ref="X81:Y81"/>
    <mergeCell ref="Z81:AA81"/>
    <mergeCell ref="AB81:AC81"/>
    <mergeCell ref="I26:N26"/>
    <mergeCell ref="C63:I63"/>
    <mergeCell ref="J63:N63"/>
    <mergeCell ref="B92:C92"/>
    <mergeCell ref="X55:Y55"/>
    <mergeCell ref="Z55:AA55"/>
    <mergeCell ref="B86:B87"/>
    <mergeCell ref="N86:N87"/>
    <mergeCell ref="C88:M88"/>
    <mergeCell ref="C78:I78"/>
    <mergeCell ref="AC26:AG26"/>
    <mergeCell ref="C89:M89"/>
    <mergeCell ref="C90:M90"/>
    <mergeCell ref="O24:AA24"/>
    <mergeCell ref="AC24:AG24"/>
    <mergeCell ref="J38:N38"/>
    <mergeCell ref="J53:N53"/>
    <mergeCell ref="J69:N69"/>
    <mergeCell ref="C26:H26"/>
    <mergeCell ref="AF55:AG55"/>
    <mergeCell ref="C30:H30"/>
    <mergeCell ref="C31:H31"/>
    <mergeCell ref="C32:H32"/>
    <mergeCell ref="C33:H33"/>
    <mergeCell ref="C34:H34"/>
    <mergeCell ref="O26:AB26"/>
    <mergeCell ref="C28:H28"/>
    <mergeCell ref="I28:N28"/>
    <mergeCell ref="O28:AB28"/>
    <mergeCell ref="I30:N30"/>
    <mergeCell ref="O30:AB30"/>
    <mergeCell ref="AC30:AG30"/>
    <mergeCell ref="I31:N31"/>
    <mergeCell ref="O31:AB31"/>
    <mergeCell ref="AC31:AG31"/>
    <mergeCell ref="I34:N34"/>
    <mergeCell ref="O34:AB34"/>
    <mergeCell ref="AC34:AG34"/>
    <mergeCell ref="D92:AG92"/>
    <mergeCell ref="I32:N32"/>
    <mergeCell ref="O32:AB32"/>
    <mergeCell ref="AC32:AG32"/>
    <mergeCell ref="I33:N33"/>
    <mergeCell ref="O33:AB33"/>
    <mergeCell ref="AC33:AG33"/>
    <mergeCell ref="AB65:AC65"/>
    <mergeCell ref="AD65:AE65"/>
    <mergeCell ref="AB82:AC82"/>
  </mergeCells>
  <dataValidations count="17">
    <dataValidation type="textLength" allowBlank="1" showInputMessage="1" showErrorMessage="1" promptTitle="Principales Responsabilidades" prompt="Registrar brevemente las principales responsabilidades desarrolladas" sqref="O54:O66 O70:O83 O39:O48">
      <formula1>3</formula1>
      <formula2>400</formula2>
    </dataValidation>
    <dataValidation type="textLength" allowBlank="1" showInputMessage="1" showErrorMessage="1" promptTitle="Nombre de la Empresa" prompt="Registrar el Nombre de la Empresa o Institución" sqref="C71:I83 C56:I66 C70 C54:C55 C39:I48">
      <formula1>2</formula1>
      <formula2>100</formula2>
    </dataValidation>
    <dataValidation type="textLength" allowBlank="1" showInputMessage="1" showErrorMessage="1" promptTitle="Cargo" prompt="Registrar el Cargo desempeñado" errorTitle="Error" error="Error en el registro del nombre de la institución&#10;" sqref="J70:J83 J54:J66 K65:N66 K82:N83 J39:J48">
      <formula1>3</formula1>
      <formula2>250</formula2>
    </dataValidation>
    <dataValidation type="date" allowBlank="1" showInputMessage="1" showErrorMessage="1" errorTitle="Error" error="Fecha fuera de rango" sqref="Z54:Z64 X54:X64 Z70:Z81 X70:X81 Z39:Z48 X39:X48">
      <formula1>36526</formula1>
      <formula2>45808</formula2>
    </dataValidation>
    <dataValidation type="textLength" allowBlank="1" showInputMessage="1" showErrorMessage="1" promptTitle="Grado/Titulo" prompt="Registrar el Grado o Titulo Alcanzado" errorTitle="Error" error="Longitud es demasiado Larga" sqref="O25:AB25 O27:AB33">
      <formula1>2</formula1>
      <formula2>300</formula2>
    </dataValidation>
    <dataValidation type="textLength" allowBlank="1" showInputMessage="1" showErrorMessage="1" promptTitle="Centro de Estudios" prompt="Registrar el nombre del  Centro de Estudios" errorTitle="Error" error="El nombre de la Universidad es inválido" sqref="C25:H25 C27:H33">
      <formula1>2</formula1>
      <formula2>200</formula2>
    </dataValidation>
    <dataValidation type="textLength" allowBlank="1" showInputMessage="1" showErrorMessage="1" promptTitle="País de estudio" prompt="Registrar el País de estudio" errorTitle="Error" error="El nombre del país es inválido" sqref="I25:N25 I27:I33">
      <formula1>2</formula1>
      <formula2>50</formula2>
    </dataValidation>
    <dataValidation type="date" allowBlank="1" showInputMessage="1" showErrorMessage="1" errorTitle="Error" error="Fecha fuera de rango" sqref="X65:Z66 X82:Z83">
      <formula1>7306</formula1>
      <formula2>41820</formula2>
    </dataValidation>
    <dataValidation allowBlank="1" promptTitle="Aplicativos" prompt="Seleccione los Aplicativos Informáticos" sqref="C88:C89"/>
    <dataValidation type="list" allowBlank="1" showInputMessage="1" showErrorMessage="1" sqref="P49:R50 U49:W50">
      <formula1>"Si,No"</formula1>
    </dataValidation>
    <dataValidation type="date" allowBlank="1" showInputMessage="1" showErrorMessage="1" errorTitle="Error" error="Fecha fuera de rango" sqref="Z49:Z50 X49:X50">
      <formula1>7306</formula1>
      <formula2>38578</formula2>
    </dataValidation>
    <dataValidation type="textLength" allowBlank="1" showInputMessage="1" showErrorMessage="1" errorTitle="Error" error="Error en el registro del nombre de la institución&#10;" sqref="F49:N50">
      <formula1>3</formula1>
      <formula2>200</formula2>
    </dataValidation>
    <dataValidation type="list" allowBlank="1" showInputMessage="1" showErrorMessage="1" errorTitle="Error" error="Seleccionar de la Lista &quot;Pública&quot; o &quot;Privada&quot;" sqref="C49:E50">
      <formula1>"Pública,Privada"</formula1>
    </dataValidation>
    <dataValidation type="list" allowBlank="1" showInputMessage="1" showErrorMessage="1" promptTitle="Seleccionar" prompt="Seleccionar, presionando el botón del lado derecho de la celda" errorTitle="Error" error="Seleccionar de la lista &quot;Si&quot; o &quot;No&quot;" sqref="N88:N89">
      <formula1>"Si,No"</formula1>
    </dataValidation>
    <dataValidation type="date" allowBlank="1" showInputMessage="1" showErrorMessage="1" promptTitle="Fecha Titulo" prompt="Registrar la Fecha en que se graduo o titulo" errorTitle="Error" error="Formato de fecha inválida o fecha fuera de rango" sqref="AC25:AG25 AC27:AG33">
      <formula1>7306</formula1>
      <formula2>42490</formula2>
    </dataValidation>
    <dataValidation type="textLength" allowBlank="1" showInputMessage="1" showErrorMessage="1" sqref="B14:H14">
      <formula1>2</formula1>
      <formula2>100</formula2>
    </dataValidation>
    <dataValidation type="date" allowBlank="1" showInputMessage="1" showErrorMessage="1" sqref="I14:N14">
      <formula1>7306</formula1>
      <formula2>40543</formula2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61" r:id="rId1"/>
  <headerFooter>
    <oddFooter>&amp;CPágina &amp;P</oddFooter>
  </headerFooter>
  <rowBreaks count="1" manualBreakCount="1">
    <brk id="50" min="1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76"/>
  <sheetViews>
    <sheetView showGridLines="0" zoomScaleSheetLayoutView="90" zoomScalePageLayoutView="0" workbookViewId="0" topLeftCell="A1">
      <selection activeCell="A1" sqref="A1"/>
    </sheetView>
  </sheetViews>
  <sheetFormatPr defaultColWidth="11.421875" defaultRowHeight="12.75"/>
  <cols>
    <col min="2" max="2" width="6.28125" style="0" customWidth="1"/>
    <col min="3" max="9" width="4.8515625" style="51" customWidth="1"/>
    <col min="10" max="10" width="3.421875" style="0" customWidth="1"/>
    <col min="11" max="11" width="4.28125" style="0" customWidth="1"/>
    <col min="12" max="14" width="11.7109375" style="0" customWidth="1"/>
    <col min="15" max="15" width="3.7109375" style="0" customWidth="1"/>
    <col min="16" max="16" width="3.140625" style="0" customWidth="1"/>
    <col min="17" max="17" width="3.00390625" style="0" customWidth="1"/>
    <col min="18" max="18" width="3.28125" style="0" customWidth="1"/>
    <col min="19" max="22" width="3.00390625" style="0" customWidth="1"/>
    <col min="23" max="23" width="9.7109375" style="0" customWidth="1"/>
    <col min="24" max="24" width="3.140625" style="0" customWidth="1"/>
    <col min="25" max="25" width="10.28125" style="0" customWidth="1"/>
    <col min="26" max="26" width="4.00390625" style="0" customWidth="1"/>
    <col min="27" max="27" width="9.00390625" style="0" customWidth="1"/>
    <col min="28" max="28" width="3.421875" style="0" customWidth="1"/>
    <col min="29" max="29" width="3.140625" style="0" customWidth="1"/>
    <col min="30" max="30" width="3.28125" style="0" customWidth="1"/>
    <col min="31" max="31" width="5.8515625" style="0" customWidth="1"/>
    <col min="32" max="32" width="6.421875" style="0" customWidth="1"/>
    <col min="33" max="33" width="9.7109375" style="0" customWidth="1"/>
  </cols>
  <sheetData>
    <row r="1" spans="2:33" ht="21.75" customHeight="1">
      <c r="B1" s="521" t="s">
        <v>137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3"/>
    </row>
    <row r="2" spans="2:33" ht="24.75" customHeight="1">
      <c r="B2" s="374" t="s">
        <v>52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6"/>
    </row>
    <row r="3" spans="2:33" ht="36" customHeight="1" thickBot="1">
      <c r="B3" s="77" t="s">
        <v>114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9"/>
    </row>
    <row r="4" spans="2:34" ht="14.25" customHeight="1">
      <c r="B4" s="518" t="s">
        <v>54</v>
      </c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20"/>
      <c r="AH4" s="4"/>
    </row>
    <row r="5" spans="2:33" ht="14.25" customHeight="1">
      <c r="B5" s="9">
        <v>1</v>
      </c>
      <c r="C5" s="380" t="s">
        <v>0</v>
      </c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5">
        <v>8</v>
      </c>
      <c r="P5" s="505" t="s">
        <v>32</v>
      </c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7"/>
    </row>
    <row r="6" spans="2:33" ht="14.25" customHeight="1">
      <c r="B6" s="514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02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3"/>
      <c r="AA6" s="503"/>
      <c r="AB6" s="503"/>
      <c r="AC6" s="503"/>
      <c r="AD6" s="503"/>
      <c r="AE6" s="503"/>
      <c r="AF6" s="503"/>
      <c r="AG6" s="504"/>
    </row>
    <row r="7" spans="2:33" ht="14.25" customHeight="1">
      <c r="B7" s="10">
        <v>2</v>
      </c>
      <c r="C7" s="358" t="s">
        <v>1</v>
      </c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5">
        <v>9</v>
      </c>
      <c r="P7" s="505" t="s">
        <v>33</v>
      </c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6"/>
      <c r="AC7" s="506"/>
      <c r="AD7" s="506"/>
      <c r="AE7" s="506"/>
      <c r="AF7" s="506"/>
      <c r="AG7" s="507"/>
    </row>
    <row r="8" spans="2:33" ht="14.25" customHeight="1">
      <c r="B8" s="514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02"/>
      <c r="P8" s="503"/>
      <c r="Q8" s="503"/>
      <c r="R8" s="503"/>
      <c r="S8" s="503"/>
      <c r="T8" s="503"/>
      <c r="U8" s="503"/>
      <c r="V8" s="503"/>
      <c r="W8" s="503"/>
      <c r="X8" s="503"/>
      <c r="Y8" s="503"/>
      <c r="Z8" s="503"/>
      <c r="AA8" s="503"/>
      <c r="AB8" s="503"/>
      <c r="AC8" s="503"/>
      <c r="AD8" s="503"/>
      <c r="AE8" s="503"/>
      <c r="AF8" s="503"/>
      <c r="AG8" s="504"/>
    </row>
    <row r="9" spans="2:33" ht="14.25" customHeight="1">
      <c r="B9" s="10">
        <v>3</v>
      </c>
      <c r="C9" s="358" t="s">
        <v>2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6">
        <v>10</v>
      </c>
      <c r="P9" s="505" t="s">
        <v>34</v>
      </c>
      <c r="Q9" s="506"/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506"/>
      <c r="AC9" s="506"/>
      <c r="AD9" s="506"/>
      <c r="AE9" s="506"/>
      <c r="AF9" s="506"/>
      <c r="AG9" s="507"/>
    </row>
    <row r="10" spans="2:33" ht="14.25" customHeight="1">
      <c r="B10" s="514"/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02"/>
      <c r="P10" s="503"/>
      <c r="Q10" s="503"/>
      <c r="R10" s="503"/>
      <c r="S10" s="503"/>
      <c r="T10" s="503"/>
      <c r="U10" s="503"/>
      <c r="V10" s="503"/>
      <c r="W10" s="503"/>
      <c r="X10" s="503"/>
      <c r="Y10" s="503"/>
      <c r="Z10" s="503"/>
      <c r="AA10" s="503"/>
      <c r="AB10" s="503"/>
      <c r="AC10" s="503"/>
      <c r="AD10" s="503"/>
      <c r="AE10" s="503"/>
      <c r="AF10" s="503"/>
      <c r="AG10" s="504"/>
    </row>
    <row r="11" spans="2:33" ht="14.25" customHeight="1">
      <c r="B11" s="10">
        <v>4</v>
      </c>
      <c r="C11" s="358" t="s">
        <v>3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6">
        <v>11</v>
      </c>
      <c r="P11" s="505" t="s">
        <v>35</v>
      </c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B11" s="506"/>
      <c r="AC11" s="506"/>
      <c r="AD11" s="506"/>
      <c r="AE11" s="506"/>
      <c r="AF11" s="506"/>
      <c r="AG11" s="507"/>
    </row>
    <row r="12" spans="2:33" ht="14.25" customHeight="1">
      <c r="B12" s="516"/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02"/>
      <c r="P12" s="503"/>
      <c r="Q12" s="503"/>
      <c r="R12" s="503"/>
      <c r="S12" s="503"/>
      <c r="T12" s="503"/>
      <c r="U12" s="503"/>
      <c r="V12" s="503"/>
      <c r="W12" s="503"/>
      <c r="X12" s="503"/>
      <c r="Y12" s="503"/>
      <c r="Z12" s="503"/>
      <c r="AA12" s="503"/>
      <c r="AB12" s="503"/>
      <c r="AC12" s="503"/>
      <c r="AD12" s="503"/>
      <c r="AE12" s="503"/>
      <c r="AF12" s="503"/>
      <c r="AG12" s="504"/>
    </row>
    <row r="13" spans="2:33" ht="14.25" customHeight="1">
      <c r="B13" s="10">
        <v>5</v>
      </c>
      <c r="C13" s="72" t="s">
        <v>4</v>
      </c>
      <c r="D13" s="53"/>
      <c r="E13" s="53"/>
      <c r="F13" s="53"/>
      <c r="G13" s="53"/>
      <c r="H13" s="54"/>
      <c r="I13" s="55">
        <v>5.1</v>
      </c>
      <c r="J13" s="1" t="s">
        <v>5</v>
      </c>
      <c r="K13" s="2"/>
      <c r="L13" s="2"/>
      <c r="M13" s="2"/>
      <c r="N13" s="2"/>
      <c r="O13" s="6">
        <v>12</v>
      </c>
      <c r="P13" s="505" t="s">
        <v>36</v>
      </c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7"/>
    </row>
    <row r="14" spans="2:33" ht="14.25" customHeight="1">
      <c r="B14" s="510"/>
      <c r="C14" s="511"/>
      <c r="D14" s="511"/>
      <c r="E14" s="511"/>
      <c r="F14" s="511"/>
      <c r="G14" s="511"/>
      <c r="H14" s="512"/>
      <c r="I14" s="513"/>
      <c r="J14" s="511"/>
      <c r="K14" s="511"/>
      <c r="L14" s="511"/>
      <c r="M14" s="511"/>
      <c r="N14" s="511"/>
      <c r="O14" s="502"/>
      <c r="P14" s="503"/>
      <c r="Q14" s="503"/>
      <c r="R14" s="503"/>
      <c r="S14" s="503"/>
      <c r="T14" s="503"/>
      <c r="U14" s="503"/>
      <c r="V14" s="503"/>
      <c r="W14" s="503"/>
      <c r="X14" s="503"/>
      <c r="Y14" s="503"/>
      <c r="Z14" s="503"/>
      <c r="AA14" s="503"/>
      <c r="AB14" s="503"/>
      <c r="AC14" s="503"/>
      <c r="AD14" s="503"/>
      <c r="AE14" s="503"/>
      <c r="AF14" s="503"/>
      <c r="AG14" s="504"/>
    </row>
    <row r="15" spans="2:33" ht="14.25" customHeight="1">
      <c r="B15" s="10">
        <v>6</v>
      </c>
      <c r="C15" s="358" t="s">
        <v>6</v>
      </c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6">
        <v>13</v>
      </c>
      <c r="P15" s="505" t="s">
        <v>37</v>
      </c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7"/>
    </row>
    <row r="16" spans="2:33" ht="14.25" customHeight="1"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2"/>
      <c r="P16" s="503"/>
      <c r="Q16" s="503"/>
      <c r="R16" s="503"/>
      <c r="S16" s="503"/>
      <c r="T16" s="503"/>
      <c r="U16" s="503"/>
      <c r="V16" s="503"/>
      <c r="W16" s="503"/>
      <c r="X16" s="503"/>
      <c r="Y16" s="503"/>
      <c r="Z16" s="503"/>
      <c r="AA16" s="503"/>
      <c r="AB16" s="503"/>
      <c r="AC16" s="503"/>
      <c r="AD16" s="503"/>
      <c r="AE16" s="503"/>
      <c r="AF16" s="503"/>
      <c r="AG16" s="504"/>
    </row>
    <row r="17" spans="2:33" ht="14.25" customHeight="1">
      <c r="B17" s="10">
        <v>7</v>
      </c>
      <c r="C17" s="358" t="s">
        <v>7</v>
      </c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6">
        <v>14</v>
      </c>
      <c r="P17" s="505" t="s">
        <v>38</v>
      </c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  <c r="AE17" s="506"/>
      <c r="AF17" s="506"/>
      <c r="AG17" s="507"/>
    </row>
    <row r="18" spans="2:33" ht="14.25" customHeight="1">
      <c r="B18" s="508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2"/>
      <c r="P18" s="503"/>
      <c r="Q18" s="503"/>
      <c r="R18" s="503"/>
      <c r="S18" s="503"/>
      <c r="T18" s="503"/>
      <c r="U18" s="503"/>
      <c r="V18" s="503"/>
      <c r="W18" s="503"/>
      <c r="X18" s="503"/>
      <c r="Y18" s="503"/>
      <c r="Z18" s="503"/>
      <c r="AA18" s="503"/>
      <c r="AB18" s="503"/>
      <c r="AC18" s="503"/>
      <c r="AD18" s="503"/>
      <c r="AE18" s="503"/>
      <c r="AF18" s="503"/>
      <c r="AG18" s="504"/>
    </row>
    <row r="19" spans="2:33" ht="14.25" customHeight="1">
      <c r="B19" s="491" t="s">
        <v>55</v>
      </c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3"/>
    </row>
    <row r="20" spans="2:33" ht="14.25" customHeight="1">
      <c r="B20" s="494" t="s">
        <v>46</v>
      </c>
      <c r="C20" s="495"/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  <c r="AA20" s="495"/>
      <c r="AB20" s="495"/>
      <c r="AC20" s="495"/>
      <c r="AD20" s="495"/>
      <c r="AE20" s="495"/>
      <c r="AF20" s="495"/>
      <c r="AG20" s="496"/>
    </row>
    <row r="21" spans="2:33" ht="31.5" customHeight="1">
      <c r="B21" s="458" t="s">
        <v>115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60"/>
    </row>
    <row r="22" ht="21" customHeight="1"/>
    <row r="23" spans="2:33" ht="14.25" customHeight="1">
      <c r="B23" s="344" t="s">
        <v>8</v>
      </c>
      <c r="C23" s="56">
        <v>15</v>
      </c>
      <c r="D23" s="497"/>
      <c r="E23" s="498"/>
      <c r="F23" s="498"/>
      <c r="G23" s="498"/>
      <c r="H23" s="499"/>
      <c r="I23" s="56">
        <v>16</v>
      </c>
      <c r="J23" s="14"/>
      <c r="K23" s="14"/>
      <c r="L23" s="14"/>
      <c r="M23" s="14"/>
      <c r="N23" s="14"/>
      <c r="O23" s="12">
        <v>17</v>
      </c>
      <c r="P23" s="15"/>
      <c r="Q23" s="15"/>
      <c r="R23" s="15"/>
      <c r="S23" s="13"/>
      <c r="T23" s="13"/>
      <c r="U23" s="13"/>
      <c r="V23" s="13"/>
      <c r="W23" s="13"/>
      <c r="X23" s="13"/>
      <c r="Y23" s="16"/>
      <c r="Z23" s="16"/>
      <c r="AA23" s="16"/>
      <c r="AB23" s="16"/>
      <c r="AC23" s="12">
        <v>18</v>
      </c>
      <c r="AD23" s="17" t="s">
        <v>9</v>
      </c>
      <c r="AE23" s="16"/>
      <c r="AF23" s="16"/>
      <c r="AG23" s="18"/>
    </row>
    <row r="24" spans="2:33" ht="14.25" customHeight="1">
      <c r="B24" s="345"/>
      <c r="C24" s="349" t="s">
        <v>10</v>
      </c>
      <c r="D24" s="350"/>
      <c r="E24" s="350"/>
      <c r="F24" s="350"/>
      <c r="G24" s="350"/>
      <c r="H24" s="351"/>
      <c r="I24" s="352" t="s">
        <v>40</v>
      </c>
      <c r="J24" s="317"/>
      <c r="K24" s="317"/>
      <c r="L24" s="317"/>
      <c r="M24" s="317"/>
      <c r="N24" s="317"/>
      <c r="O24" s="279" t="s">
        <v>41</v>
      </c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19"/>
      <c r="AC24" s="279" t="s">
        <v>11</v>
      </c>
      <c r="AD24" s="280"/>
      <c r="AE24" s="280"/>
      <c r="AF24" s="280"/>
      <c r="AG24" s="281"/>
    </row>
    <row r="25" spans="2:33" ht="14.25" customHeight="1">
      <c r="B25" s="20" t="s">
        <v>12</v>
      </c>
      <c r="C25" s="481"/>
      <c r="D25" s="481"/>
      <c r="E25" s="481"/>
      <c r="F25" s="481"/>
      <c r="G25" s="481"/>
      <c r="H25" s="489"/>
      <c r="I25" s="412"/>
      <c r="J25" s="413"/>
      <c r="K25" s="413"/>
      <c r="L25" s="413"/>
      <c r="M25" s="413"/>
      <c r="N25" s="414"/>
      <c r="O25" s="412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4"/>
      <c r="AC25" s="482"/>
      <c r="AD25" s="482"/>
      <c r="AE25" s="482"/>
      <c r="AF25" s="482"/>
      <c r="AG25" s="490"/>
    </row>
    <row r="26" spans="2:33" ht="14.25" customHeight="1">
      <c r="B26" s="20" t="s">
        <v>13</v>
      </c>
      <c r="C26" s="483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</row>
    <row r="27" spans="2:33" ht="14.25" customHeight="1">
      <c r="B27" s="20" t="s">
        <v>14</v>
      </c>
      <c r="C27" s="481"/>
      <c r="D27" s="481"/>
      <c r="E27" s="481"/>
      <c r="F27" s="481"/>
      <c r="G27" s="481"/>
      <c r="H27" s="489"/>
      <c r="I27" s="412"/>
      <c r="J27" s="413"/>
      <c r="K27" s="413"/>
      <c r="L27" s="413"/>
      <c r="M27" s="413"/>
      <c r="N27" s="414"/>
      <c r="O27" s="412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4"/>
      <c r="AC27" s="482"/>
      <c r="AD27" s="482"/>
      <c r="AE27" s="482"/>
      <c r="AF27" s="482"/>
      <c r="AG27" s="490"/>
    </row>
    <row r="28" spans="2:33" ht="14.25" customHeight="1">
      <c r="B28" s="20" t="s">
        <v>15</v>
      </c>
      <c r="C28" s="481"/>
      <c r="D28" s="481"/>
      <c r="E28" s="481"/>
      <c r="F28" s="481"/>
      <c r="G28" s="481"/>
      <c r="H28" s="489"/>
      <c r="I28" s="412"/>
      <c r="J28" s="413"/>
      <c r="K28" s="413"/>
      <c r="L28" s="413"/>
      <c r="M28" s="413"/>
      <c r="N28" s="414"/>
      <c r="O28" s="412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4"/>
      <c r="AC28" s="482"/>
      <c r="AD28" s="482"/>
      <c r="AE28" s="482"/>
      <c r="AF28" s="482"/>
      <c r="AG28" s="490"/>
    </row>
    <row r="29" spans="2:33" ht="14.25" customHeight="1">
      <c r="B29" s="40" t="s">
        <v>73</v>
      </c>
      <c r="C29" s="73"/>
      <c r="D29" s="68"/>
      <c r="E29" s="68"/>
      <c r="F29" s="68"/>
      <c r="G29" s="68"/>
      <c r="H29" s="68"/>
      <c r="I29" s="73"/>
      <c r="J29" s="68"/>
      <c r="K29" s="68"/>
      <c r="L29" s="68"/>
      <c r="M29" s="68"/>
      <c r="N29" s="68"/>
      <c r="O29" s="73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73"/>
      <c r="AD29" s="68"/>
      <c r="AE29" s="68"/>
      <c r="AF29" s="68"/>
      <c r="AG29" s="80"/>
    </row>
    <row r="30" spans="2:33" ht="14.25" customHeight="1">
      <c r="B30" s="20" t="s">
        <v>12</v>
      </c>
      <c r="C30" s="481"/>
      <c r="D30" s="481"/>
      <c r="E30" s="481"/>
      <c r="F30" s="481"/>
      <c r="G30" s="481"/>
      <c r="H30" s="481"/>
      <c r="I30" s="412"/>
      <c r="J30" s="413"/>
      <c r="K30" s="413"/>
      <c r="L30" s="413"/>
      <c r="M30" s="413"/>
      <c r="N30" s="414"/>
      <c r="O30" s="412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4"/>
      <c r="AC30" s="482"/>
      <c r="AD30" s="482"/>
      <c r="AE30" s="482"/>
      <c r="AF30" s="482"/>
      <c r="AG30" s="482"/>
    </row>
    <row r="31" spans="2:33" ht="14.25" customHeight="1">
      <c r="B31" s="20" t="s">
        <v>13</v>
      </c>
      <c r="C31" s="483"/>
      <c r="D31" s="484"/>
      <c r="E31" s="484"/>
      <c r="F31" s="484"/>
      <c r="G31" s="484"/>
      <c r="H31" s="485"/>
      <c r="I31" s="483"/>
      <c r="J31" s="484"/>
      <c r="K31" s="484"/>
      <c r="L31" s="484"/>
      <c r="M31" s="484"/>
      <c r="N31" s="485"/>
      <c r="O31" s="486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8"/>
      <c r="AC31" s="486"/>
      <c r="AD31" s="487"/>
      <c r="AE31" s="487"/>
      <c r="AF31" s="487"/>
      <c r="AG31" s="488"/>
    </row>
    <row r="32" spans="2:33" ht="14.25" customHeight="1">
      <c r="B32" s="20" t="s">
        <v>14</v>
      </c>
      <c r="C32" s="481"/>
      <c r="D32" s="481"/>
      <c r="E32" s="481"/>
      <c r="F32" s="481"/>
      <c r="G32" s="481"/>
      <c r="H32" s="481"/>
      <c r="I32" s="412"/>
      <c r="J32" s="413"/>
      <c r="K32" s="413"/>
      <c r="L32" s="413"/>
      <c r="M32" s="413"/>
      <c r="N32" s="414"/>
      <c r="O32" s="412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4"/>
      <c r="AC32" s="482"/>
      <c r="AD32" s="482"/>
      <c r="AE32" s="482"/>
      <c r="AF32" s="482"/>
      <c r="AG32" s="482"/>
    </row>
    <row r="33" spans="2:33" ht="14.25" customHeight="1">
      <c r="B33" s="20" t="s">
        <v>15</v>
      </c>
      <c r="C33" s="481"/>
      <c r="D33" s="481"/>
      <c r="E33" s="481"/>
      <c r="F33" s="481"/>
      <c r="G33" s="481"/>
      <c r="H33" s="481"/>
      <c r="I33" s="412"/>
      <c r="J33" s="413"/>
      <c r="K33" s="413"/>
      <c r="L33" s="413"/>
      <c r="M33" s="413"/>
      <c r="N33" s="414"/>
      <c r="O33" s="412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4"/>
      <c r="AC33" s="482"/>
      <c r="AD33" s="482"/>
      <c r="AE33" s="482"/>
      <c r="AF33" s="482"/>
      <c r="AG33" s="482"/>
    </row>
    <row r="34" spans="2:33" ht="14.25" customHeight="1">
      <c r="B34" s="20"/>
      <c r="C34" s="481"/>
      <c r="D34" s="481"/>
      <c r="E34" s="481"/>
      <c r="F34" s="481"/>
      <c r="G34" s="481"/>
      <c r="H34" s="481"/>
      <c r="I34" s="412"/>
      <c r="J34" s="413"/>
      <c r="K34" s="413"/>
      <c r="L34" s="413"/>
      <c r="M34" s="413"/>
      <c r="N34" s="414"/>
      <c r="O34" s="412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4"/>
      <c r="AC34" s="482"/>
      <c r="AD34" s="482"/>
      <c r="AE34" s="482"/>
      <c r="AF34" s="482"/>
      <c r="AG34" s="482"/>
    </row>
    <row r="35" spans="2:33" ht="14.25" customHeight="1">
      <c r="B35" s="43" t="s">
        <v>47</v>
      </c>
      <c r="C35" s="58"/>
      <c r="D35" s="58"/>
      <c r="E35" s="58"/>
      <c r="F35" s="58"/>
      <c r="G35" s="58"/>
      <c r="H35" s="58"/>
      <c r="I35" s="58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6"/>
      <c r="AG35" s="47"/>
    </row>
    <row r="36" spans="2:33" ht="23.25" customHeight="1">
      <c r="B36" s="458" t="s">
        <v>116</v>
      </c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  <c r="AA36" s="459"/>
      <c r="AB36" s="459"/>
      <c r="AC36" s="459"/>
      <c r="AD36" s="459"/>
      <c r="AE36" s="459"/>
      <c r="AF36" s="459"/>
      <c r="AG36" s="460"/>
    </row>
    <row r="37" spans="2:33" ht="14.25" customHeight="1">
      <c r="B37" s="444" t="s">
        <v>8</v>
      </c>
      <c r="C37" s="59">
        <v>19</v>
      </c>
      <c r="D37" s="446"/>
      <c r="E37" s="446"/>
      <c r="F37" s="60"/>
      <c r="G37" s="61"/>
      <c r="H37" s="61"/>
      <c r="I37" s="62"/>
      <c r="J37" s="21">
        <v>20</v>
      </c>
      <c r="K37" s="23"/>
      <c r="L37" s="22"/>
      <c r="M37" s="22"/>
      <c r="N37" s="22"/>
      <c r="O37" s="21">
        <v>21</v>
      </c>
      <c r="P37" s="23"/>
      <c r="Q37" s="23"/>
      <c r="R37" s="23"/>
      <c r="S37" s="23"/>
      <c r="T37" s="447"/>
      <c r="U37" s="447"/>
      <c r="V37" s="447"/>
      <c r="W37" s="448"/>
      <c r="X37" s="24">
        <v>22</v>
      </c>
      <c r="Y37" s="25"/>
      <c r="Z37" s="21">
        <v>23</v>
      </c>
      <c r="AA37" s="25"/>
      <c r="AB37" s="26">
        <v>24</v>
      </c>
      <c r="AC37" s="449" t="s">
        <v>20</v>
      </c>
      <c r="AD37" s="450"/>
      <c r="AE37" s="450"/>
      <c r="AF37" s="450"/>
      <c r="AG37" s="451"/>
    </row>
    <row r="38" spans="2:33" s="70" customFormat="1" ht="24" customHeight="1">
      <c r="B38" s="445"/>
      <c r="C38" s="322" t="s">
        <v>31</v>
      </c>
      <c r="D38" s="323"/>
      <c r="E38" s="323"/>
      <c r="F38" s="323"/>
      <c r="G38" s="323"/>
      <c r="H38" s="323"/>
      <c r="I38" s="324"/>
      <c r="J38" s="282" t="s">
        <v>29</v>
      </c>
      <c r="K38" s="283"/>
      <c r="L38" s="283"/>
      <c r="M38" s="283"/>
      <c r="N38" s="284"/>
      <c r="O38" s="282" t="s">
        <v>30</v>
      </c>
      <c r="P38" s="283"/>
      <c r="Q38" s="283"/>
      <c r="R38" s="283"/>
      <c r="S38" s="283"/>
      <c r="T38" s="283"/>
      <c r="U38" s="283"/>
      <c r="V38" s="283"/>
      <c r="W38" s="284"/>
      <c r="X38" s="452" t="s">
        <v>21</v>
      </c>
      <c r="Y38" s="453"/>
      <c r="Z38" s="454" t="s">
        <v>22</v>
      </c>
      <c r="AA38" s="453"/>
      <c r="AB38" s="309" t="s">
        <v>23</v>
      </c>
      <c r="AC38" s="284"/>
      <c r="AD38" s="282" t="s">
        <v>24</v>
      </c>
      <c r="AE38" s="284"/>
      <c r="AF38" s="282" t="s">
        <v>44</v>
      </c>
      <c r="AG38" s="310"/>
    </row>
    <row r="39" spans="2:33" s="51" customFormat="1" ht="14.25" customHeight="1">
      <c r="B39" s="52" t="s">
        <v>12</v>
      </c>
      <c r="C39" s="461"/>
      <c r="D39" s="462"/>
      <c r="E39" s="462"/>
      <c r="F39" s="462"/>
      <c r="G39" s="462"/>
      <c r="H39" s="462"/>
      <c r="I39" s="463"/>
      <c r="J39" s="461"/>
      <c r="K39" s="462"/>
      <c r="L39" s="462"/>
      <c r="M39" s="462"/>
      <c r="N39" s="463"/>
      <c r="O39" s="472"/>
      <c r="P39" s="473"/>
      <c r="Q39" s="473"/>
      <c r="R39" s="473"/>
      <c r="S39" s="473"/>
      <c r="T39" s="473"/>
      <c r="U39" s="473"/>
      <c r="V39" s="473"/>
      <c r="W39" s="474"/>
      <c r="X39" s="418">
        <v>39904</v>
      </c>
      <c r="Y39" s="419"/>
      <c r="Z39" s="418">
        <v>44074</v>
      </c>
      <c r="AA39" s="419"/>
      <c r="AB39" s="475">
        <f>INT(DAYS360(X39,Z39)/360)</f>
        <v>11</v>
      </c>
      <c r="AC39" s="476"/>
      <c r="AD39" s="477">
        <f>INT((DAYS360(X39,Z39)-(AB39*360))/30)</f>
        <v>5</v>
      </c>
      <c r="AE39" s="478"/>
      <c r="AF39" s="479">
        <f>DAYS360(X39,Z39)-((AB39*360)+(AD39*30))</f>
        <v>0</v>
      </c>
      <c r="AG39" s="480"/>
    </row>
    <row r="40" spans="2:33" s="51" customFormat="1" ht="14.25" customHeight="1">
      <c r="B40" s="52" t="s">
        <v>13</v>
      </c>
      <c r="C40" s="409"/>
      <c r="D40" s="410"/>
      <c r="E40" s="410"/>
      <c r="F40" s="410"/>
      <c r="G40" s="410"/>
      <c r="H40" s="410"/>
      <c r="I40" s="411"/>
      <c r="J40" s="461"/>
      <c r="K40" s="462"/>
      <c r="L40" s="462"/>
      <c r="M40" s="462"/>
      <c r="N40" s="463"/>
      <c r="O40" s="464"/>
      <c r="P40" s="465"/>
      <c r="Q40" s="465"/>
      <c r="R40" s="465"/>
      <c r="S40" s="465"/>
      <c r="T40" s="465"/>
      <c r="U40" s="465"/>
      <c r="V40" s="465"/>
      <c r="W40" s="466"/>
      <c r="X40" s="418">
        <v>39904</v>
      </c>
      <c r="Y40" s="419"/>
      <c r="Z40" s="418">
        <v>44074</v>
      </c>
      <c r="AA40" s="419"/>
      <c r="AB40" s="470">
        <f aca="true" t="shared" si="0" ref="AB40:AB47">INT(DAYS360(X40,Z40)/360)</f>
        <v>11</v>
      </c>
      <c r="AC40" s="471"/>
      <c r="AD40" s="468">
        <f aca="true" t="shared" si="1" ref="AD40:AD47">INT((DAYS360(X40,Z40)-(AB40*360))/30)</f>
        <v>5</v>
      </c>
      <c r="AE40" s="469"/>
      <c r="AF40" s="441">
        <f aca="true" t="shared" si="2" ref="AF40:AF47">DAYS360(X40,Z40)-((AB40*360)+(AD40*30))</f>
        <v>0</v>
      </c>
      <c r="AG40" s="443"/>
    </row>
    <row r="41" spans="2:33" s="51" customFormat="1" ht="14.25" customHeight="1">
      <c r="B41" s="52" t="s">
        <v>14</v>
      </c>
      <c r="C41" s="409"/>
      <c r="D41" s="410"/>
      <c r="E41" s="410"/>
      <c r="F41" s="410"/>
      <c r="G41" s="410"/>
      <c r="H41" s="410"/>
      <c r="I41" s="411"/>
      <c r="J41" s="461"/>
      <c r="K41" s="462"/>
      <c r="L41" s="462"/>
      <c r="M41" s="462"/>
      <c r="N41" s="463"/>
      <c r="O41" s="464"/>
      <c r="P41" s="465"/>
      <c r="Q41" s="465"/>
      <c r="R41" s="465"/>
      <c r="S41" s="465"/>
      <c r="T41" s="465"/>
      <c r="U41" s="465"/>
      <c r="V41" s="465"/>
      <c r="W41" s="466"/>
      <c r="X41" s="418">
        <v>39904</v>
      </c>
      <c r="Y41" s="419"/>
      <c r="Z41" s="418">
        <v>44074</v>
      </c>
      <c r="AA41" s="419"/>
      <c r="AB41" s="470">
        <f>INT(DAYS360(X41,Z41)/360)</f>
        <v>11</v>
      </c>
      <c r="AC41" s="471"/>
      <c r="AD41" s="468">
        <f t="shared" si="1"/>
        <v>5</v>
      </c>
      <c r="AE41" s="469"/>
      <c r="AF41" s="441">
        <f t="shared" si="2"/>
        <v>0</v>
      </c>
      <c r="AG41" s="443"/>
    </row>
    <row r="42" spans="2:33" s="51" customFormat="1" ht="14.25" customHeight="1">
      <c r="B42" s="52" t="s">
        <v>15</v>
      </c>
      <c r="C42" s="409"/>
      <c r="D42" s="410"/>
      <c r="E42" s="410"/>
      <c r="F42" s="410"/>
      <c r="G42" s="410"/>
      <c r="H42" s="410"/>
      <c r="I42" s="411"/>
      <c r="J42" s="461"/>
      <c r="K42" s="462"/>
      <c r="L42" s="462"/>
      <c r="M42" s="462"/>
      <c r="N42" s="463"/>
      <c r="O42" s="464"/>
      <c r="P42" s="465"/>
      <c r="Q42" s="465"/>
      <c r="R42" s="465"/>
      <c r="S42" s="465"/>
      <c r="T42" s="465"/>
      <c r="U42" s="465"/>
      <c r="V42" s="465"/>
      <c r="W42" s="466"/>
      <c r="X42" s="418">
        <v>39904</v>
      </c>
      <c r="Y42" s="419"/>
      <c r="Z42" s="418">
        <v>44074</v>
      </c>
      <c r="AA42" s="419"/>
      <c r="AB42" s="470">
        <f>INT(DAYS360(X42,Z42)/360)</f>
        <v>11</v>
      </c>
      <c r="AC42" s="471"/>
      <c r="AD42" s="468">
        <f t="shared" si="1"/>
        <v>5</v>
      </c>
      <c r="AE42" s="469"/>
      <c r="AF42" s="441">
        <f t="shared" si="2"/>
        <v>0</v>
      </c>
      <c r="AG42" s="443"/>
    </row>
    <row r="43" spans="2:33" s="51" customFormat="1" ht="14.25" customHeight="1">
      <c r="B43" s="52" t="s">
        <v>16</v>
      </c>
      <c r="C43" s="409"/>
      <c r="D43" s="410"/>
      <c r="E43" s="410"/>
      <c r="F43" s="410"/>
      <c r="G43" s="410"/>
      <c r="H43" s="410"/>
      <c r="I43" s="411"/>
      <c r="J43" s="461"/>
      <c r="K43" s="462"/>
      <c r="L43" s="462"/>
      <c r="M43" s="462"/>
      <c r="N43" s="463"/>
      <c r="O43" s="464"/>
      <c r="P43" s="465"/>
      <c r="Q43" s="465"/>
      <c r="R43" s="465"/>
      <c r="S43" s="465"/>
      <c r="T43" s="465"/>
      <c r="U43" s="465"/>
      <c r="V43" s="465"/>
      <c r="W43" s="466"/>
      <c r="X43" s="418">
        <v>39904</v>
      </c>
      <c r="Y43" s="419"/>
      <c r="Z43" s="418">
        <v>44074</v>
      </c>
      <c r="AA43" s="419"/>
      <c r="AB43" s="470">
        <f>INT(DAYS360(X43,Z43)/360)</f>
        <v>11</v>
      </c>
      <c r="AC43" s="471"/>
      <c r="AD43" s="468">
        <f t="shared" si="1"/>
        <v>5</v>
      </c>
      <c r="AE43" s="469"/>
      <c r="AF43" s="441">
        <f t="shared" si="2"/>
        <v>0</v>
      </c>
      <c r="AG43" s="443"/>
    </row>
    <row r="44" spans="2:33" s="51" customFormat="1" ht="14.25" customHeight="1">
      <c r="B44" s="52" t="s">
        <v>18</v>
      </c>
      <c r="C44" s="409"/>
      <c r="D44" s="410"/>
      <c r="E44" s="410"/>
      <c r="F44" s="410"/>
      <c r="G44" s="410"/>
      <c r="H44" s="410"/>
      <c r="I44" s="411"/>
      <c r="J44" s="461"/>
      <c r="K44" s="462"/>
      <c r="L44" s="462"/>
      <c r="M44" s="462"/>
      <c r="N44" s="463"/>
      <c r="O44" s="464"/>
      <c r="P44" s="465"/>
      <c r="Q44" s="465"/>
      <c r="R44" s="465"/>
      <c r="S44" s="465"/>
      <c r="T44" s="465"/>
      <c r="U44" s="465"/>
      <c r="V44" s="465"/>
      <c r="W44" s="466"/>
      <c r="X44" s="418">
        <v>39904</v>
      </c>
      <c r="Y44" s="419"/>
      <c r="Z44" s="418">
        <v>44074</v>
      </c>
      <c r="AA44" s="419"/>
      <c r="AB44" s="470">
        <f>INT(DAYS360(X44,Z44)/360)</f>
        <v>11</v>
      </c>
      <c r="AC44" s="471"/>
      <c r="AD44" s="468">
        <f t="shared" si="1"/>
        <v>5</v>
      </c>
      <c r="AE44" s="469"/>
      <c r="AF44" s="441">
        <f t="shared" si="2"/>
        <v>0</v>
      </c>
      <c r="AG44" s="443"/>
    </row>
    <row r="45" spans="2:33" s="51" customFormat="1" ht="14.25" customHeight="1">
      <c r="B45" s="52" t="s">
        <v>17</v>
      </c>
      <c r="C45" s="409"/>
      <c r="D45" s="410"/>
      <c r="E45" s="410"/>
      <c r="F45" s="410"/>
      <c r="G45" s="410"/>
      <c r="H45" s="410"/>
      <c r="I45" s="411"/>
      <c r="J45" s="461"/>
      <c r="K45" s="462"/>
      <c r="L45" s="462"/>
      <c r="M45" s="462"/>
      <c r="N45" s="463"/>
      <c r="O45" s="464"/>
      <c r="P45" s="465"/>
      <c r="Q45" s="465"/>
      <c r="R45" s="465"/>
      <c r="S45" s="465"/>
      <c r="T45" s="465"/>
      <c r="U45" s="465"/>
      <c r="V45" s="465"/>
      <c r="W45" s="466"/>
      <c r="X45" s="418">
        <v>39904</v>
      </c>
      <c r="Y45" s="419"/>
      <c r="Z45" s="418">
        <v>44074</v>
      </c>
      <c r="AA45" s="419"/>
      <c r="AB45" s="470">
        <f t="shared" si="0"/>
        <v>11</v>
      </c>
      <c r="AC45" s="471"/>
      <c r="AD45" s="468">
        <f t="shared" si="1"/>
        <v>5</v>
      </c>
      <c r="AE45" s="469"/>
      <c r="AF45" s="441">
        <f t="shared" si="2"/>
        <v>0</v>
      </c>
      <c r="AG45" s="443"/>
    </row>
    <row r="46" spans="2:33" s="51" customFormat="1" ht="14.25" customHeight="1">
      <c r="B46" s="52" t="s">
        <v>19</v>
      </c>
      <c r="C46" s="409"/>
      <c r="D46" s="410"/>
      <c r="E46" s="410"/>
      <c r="F46" s="410"/>
      <c r="G46" s="410"/>
      <c r="H46" s="410"/>
      <c r="I46" s="411"/>
      <c r="J46" s="461"/>
      <c r="K46" s="462"/>
      <c r="L46" s="462"/>
      <c r="M46" s="462"/>
      <c r="N46" s="463"/>
      <c r="O46" s="464"/>
      <c r="P46" s="465"/>
      <c r="Q46" s="465"/>
      <c r="R46" s="465"/>
      <c r="S46" s="465"/>
      <c r="T46" s="465"/>
      <c r="U46" s="465"/>
      <c r="V46" s="465"/>
      <c r="W46" s="466"/>
      <c r="X46" s="418">
        <v>39904</v>
      </c>
      <c r="Y46" s="419"/>
      <c r="Z46" s="418">
        <v>44074</v>
      </c>
      <c r="AA46" s="419"/>
      <c r="AB46" s="470">
        <f t="shared" si="0"/>
        <v>11</v>
      </c>
      <c r="AC46" s="471"/>
      <c r="AD46" s="468">
        <f t="shared" si="1"/>
        <v>5</v>
      </c>
      <c r="AE46" s="469"/>
      <c r="AF46" s="441">
        <f t="shared" si="2"/>
        <v>0</v>
      </c>
      <c r="AG46" s="443"/>
    </row>
    <row r="47" spans="2:33" s="51" customFormat="1" ht="14.25" customHeight="1">
      <c r="B47" s="52" t="s">
        <v>25</v>
      </c>
      <c r="C47" s="409"/>
      <c r="D47" s="410"/>
      <c r="E47" s="410"/>
      <c r="F47" s="410"/>
      <c r="G47" s="410"/>
      <c r="H47" s="410"/>
      <c r="I47" s="411"/>
      <c r="J47" s="461"/>
      <c r="K47" s="462"/>
      <c r="L47" s="462"/>
      <c r="M47" s="462"/>
      <c r="N47" s="463"/>
      <c r="O47" s="464"/>
      <c r="P47" s="465"/>
      <c r="Q47" s="465"/>
      <c r="R47" s="465"/>
      <c r="S47" s="465"/>
      <c r="T47" s="465"/>
      <c r="U47" s="465"/>
      <c r="V47" s="465"/>
      <c r="W47" s="466"/>
      <c r="X47" s="418">
        <v>39904</v>
      </c>
      <c r="Y47" s="419"/>
      <c r="Z47" s="418">
        <v>44074</v>
      </c>
      <c r="AA47" s="419"/>
      <c r="AB47" s="470">
        <f t="shared" si="0"/>
        <v>11</v>
      </c>
      <c r="AC47" s="471"/>
      <c r="AD47" s="468">
        <f t="shared" si="1"/>
        <v>5</v>
      </c>
      <c r="AE47" s="469"/>
      <c r="AF47" s="441">
        <f t="shared" si="2"/>
        <v>0</v>
      </c>
      <c r="AG47" s="443"/>
    </row>
    <row r="48" spans="2:33" s="51" customFormat="1" ht="14.25" customHeight="1">
      <c r="B48" s="52" t="s">
        <v>26</v>
      </c>
      <c r="C48" s="409"/>
      <c r="D48" s="410"/>
      <c r="E48" s="410"/>
      <c r="F48" s="410"/>
      <c r="G48" s="410"/>
      <c r="H48" s="410"/>
      <c r="I48" s="411"/>
      <c r="J48" s="461"/>
      <c r="K48" s="462"/>
      <c r="L48" s="462"/>
      <c r="M48" s="462"/>
      <c r="N48" s="463"/>
      <c r="O48" s="464"/>
      <c r="P48" s="465"/>
      <c r="Q48" s="465"/>
      <c r="R48" s="465"/>
      <c r="S48" s="465"/>
      <c r="T48" s="465"/>
      <c r="U48" s="465"/>
      <c r="V48" s="465"/>
      <c r="W48" s="466"/>
      <c r="X48" s="418">
        <v>39904</v>
      </c>
      <c r="Y48" s="419"/>
      <c r="Z48" s="418">
        <v>44074</v>
      </c>
      <c r="AA48" s="419"/>
      <c r="AB48" s="467">
        <f>INT(DAYS360(X48,Z48)/360)</f>
        <v>11</v>
      </c>
      <c r="AC48" s="467"/>
      <c r="AD48" s="455">
        <f>INT((DAYS360(X48,Z48)-(AB48*360))/30)</f>
        <v>5</v>
      </c>
      <c r="AE48" s="455"/>
      <c r="AF48" s="456">
        <f>DAYS360(X48,Z48)-((AB48*360)+(AD48*30))</f>
        <v>0</v>
      </c>
      <c r="AG48" s="457"/>
    </row>
    <row r="49" spans="1:33" ht="14.25" customHeight="1">
      <c r="A49" s="7"/>
      <c r="B49" s="28"/>
      <c r="C49" s="63"/>
      <c r="D49" s="63"/>
      <c r="E49" s="63"/>
      <c r="F49" s="64"/>
      <c r="G49" s="64"/>
      <c r="H49" s="64"/>
      <c r="I49" s="64"/>
      <c r="J49" s="29"/>
      <c r="K49" s="29"/>
      <c r="L49" s="29"/>
      <c r="M49" s="29"/>
      <c r="N49" s="29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31"/>
      <c r="Z49" s="31"/>
      <c r="AA49" s="32" t="s">
        <v>27</v>
      </c>
      <c r="AB49" s="402">
        <f>SUM(AB39:AC48)+INT(SUM(AD39:AE48)/12)</f>
        <v>114</v>
      </c>
      <c r="AC49" s="402"/>
      <c r="AD49" s="403">
        <f>MOD(SUM(AD39:AE48)+INT(SUM(AF39:AG48)/30),12)</f>
        <v>2</v>
      </c>
      <c r="AE49" s="403"/>
      <c r="AF49" s="403">
        <f>MOD(SUM(AF39:AG48),30)</f>
        <v>0</v>
      </c>
      <c r="AG49" s="404"/>
    </row>
    <row r="50" spans="1:33" ht="14.25" customHeight="1">
      <c r="A50" s="7"/>
      <c r="B50" s="28"/>
      <c r="C50" s="63"/>
      <c r="D50" s="63"/>
      <c r="E50" s="63"/>
      <c r="F50" s="64"/>
      <c r="G50" s="64"/>
      <c r="H50" s="64"/>
      <c r="I50" s="64"/>
      <c r="J50" s="29"/>
      <c r="K50" s="29"/>
      <c r="L50" s="29"/>
      <c r="M50" s="29"/>
      <c r="N50" s="29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31"/>
      <c r="Z50" s="31"/>
      <c r="AA50" s="32"/>
      <c r="AB50" s="33"/>
      <c r="AC50" s="33"/>
      <c r="AD50" s="34"/>
      <c r="AE50" s="34"/>
      <c r="AF50" s="34"/>
      <c r="AG50" s="35"/>
    </row>
    <row r="51" spans="2:33" ht="27.75" customHeight="1">
      <c r="B51" s="458" t="s">
        <v>117</v>
      </c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60"/>
    </row>
    <row r="52" spans="2:33" ht="14.25" customHeight="1">
      <c r="B52" s="444" t="s">
        <v>8</v>
      </c>
      <c r="C52" s="59">
        <v>25</v>
      </c>
      <c r="D52" s="446"/>
      <c r="E52" s="446"/>
      <c r="F52" s="60"/>
      <c r="G52" s="61"/>
      <c r="H52" s="61"/>
      <c r="I52" s="62"/>
      <c r="J52" s="21">
        <v>26</v>
      </c>
      <c r="K52" s="23"/>
      <c r="L52" s="22"/>
      <c r="M52" s="22"/>
      <c r="N52" s="22"/>
      <c r="O52" s="21">
        <v>27</v>
      </c>
      <c r="P52" s="23"/>
      <c r="Q52" s="23"/>
      <c r="R52" s="23"/>
      <c r="S52" s="23"/>
      <c r="T52" s="447"/>
      <c r="U52" s="447"/>
      <c r="V52" s="447"/>
      <c r="W52" s="448"/>
      <c r="X52" s="24">
        <v>28</v>
      </c>
      <c r="Y52" s="25"/>
      <c r="Z52" s="21">
        <v>29</v>
      </c>
      <c r="AA52" s="25"/>
      <c r="AB52" s="26">
        <v>30</v>
      </c>
      <c r="AC52" s="449" t="s">
        <v>20</v>
      </c>
      <c r="AD52" s="450"/>
      <c r="AE52" s="450"/>
      <c r="AF52" s="450"/>
      <c r="AG52" s="451"/>
    </row>
    <row r="53" spans="2:33" s="70" customFormat="1" ht="24" customHeight="1">
      <c r="B53" s="445"/>
      <c r="C53" s="322" t="s">
        <v>31</v>
      </c>
      <c r="D53" s="323"/>
      <c r="E53" s="323"/>
      <c r="F53" s="323"/>
      <c r="G53" s="323"/>
      <c r="H53" s="323"/>
      <c r="I53" s="324"/>
      <c r="J53" s="282" t="s">
        <v>29</v>
      </c>
      <c r="K53" s="283"/>
      <c r="L53" s="283"/>
      <c r="M53" s="283"/>
      <c r="N53" s="284"/>
      <c r="O53" s="282" t="s">
        <v>30</v>
      </c>
      <c r="P53" s="283"/>
      <c r="Q53" s="283"/>
      <c r="R53" s="283"/>
      <c r="S53" s="283"/>
      <c r="T53" s="283"/>
      <c r="U53" s="283"/>
      <c r="V53" s="283"/>
      <c r="W53" s="284"/>
      <c r="X53" s="452" t="s">
        <v>21</v>
      </c>
      <c r="Y53" s="453"/>
      <c r="Z53" s="454" t="s">
        <v>22</v>
      </c>
      <c r="AA53" s="453"/>
      <c r="AB53" s="309" t="s">
        <v>23</v>
      </c>
      <c r="AC53" s="284"/>
      <c r="AD53" s="282" t="s">
        <v>24</v>
      </c>
      <c r="AE53" s="284"/>
      <c r="AF53" s="282" t="s">
        <v>44</v>
      </c>
      <c r="AG53" s="310"/>
    </row>
    <row r="54" spans="2:33" ht="14.25" customHeight="1">
      <c r="B54" s="69" t="s">
        <v>12</v>
      </c>
      <c r="C54" s="434"/>
      <c r="D54" s="435"/>
      <c r="E54" s="435"/>
      <c r="F54" s="435"/>
      <c r="G54" s="435"/>
      <c r="H54" s="435"/>
      <c r="I54" s="436"/>
      <c r="J54" s="434"/>
      <c r="K54" s="435"/>
      <c r="L54" s="435"/>
      <c r="M54" s="435"/>
      <c r="N54" s="435"/>
      <c r="O54" s="437"/>
      <c r="P54" s="437"/>
      <c r="Q54" s="437"/>
      <c r="R54" s="437"/>
      <c r="S54" s="437"/>
      <c r="T54" s="437"/>
      <c r="U54" s="437"/>
      <c r="V54" s="437"/>
      <c r="W54" s="438"/>
      <c r="X54" s="418">
        <v>39904</v>
      </c>
      <c r="Y54" s="419"/>
      <c r="Z54" s="418">
        <v>44804</v>
      </c>
      <c r="AA54" s="419"/>
      <c r="AB54" s="439">
        <f>INT(DAYS360(X54,Z54)/360)</f>
        <v>13</v>
      </c>
      <c r="AC54" s="440"/>
      <c r="AD54" s="441">
        <f>INT((DAYS360(X54,Z54)-(AB54*360))/30)</f>
        <v>5</v>
      </c>
      <c r="AE54" s="442"/>
      <c r="AF54" s="441">
        <f>DAYS360(X54,Z54)-((AB54*360)+(AD54*30))</f>
        <v>0</v>
      </c>
      <c r="AG54" s="443"/>
    </row>
    <row r="55" spans="2:33" ht="14.25" customHeight="1">
      <c r="B55" s="69" t="s">
        <v>13</v>
      </c>
      <c r="C55" s="425"/>
      <c r="D55" s="426"/>
      <c r="E55" s="426"/>
      <c r="F55" s="426"/>
      <c r="G55" s="426"/>
      <c r="H55" s="426"/>
      <c r="I55" s="427"/>
      <c r="J55" s="428"/>
      <c r="K55" s="429"/>
      <c r="L55" s="429"/>
      <c r="M55" s="429"/>
      <c r="N55" s="430"/>
      <c r="O55" s="431"/>
      <c r="P55" s="416"/>
      <c r="Q55" s="416"/>
      <c r="R55" s="416"/>
      <c r="S55" s="416"/>
      <c r="T55" s="416"/>
      <c r="U55" s="416"/>
      <c r="V55" s="416"/>
      <c r="W55" s="417"/>
      <c r="X55" s="418">
        <v>39905</v>
      </c>
      <c r="Y55" s="419"/>
      <c r="Z55" s="418">
        <v>44075</v>
      </c>
      <c r="AA55" s="419"/>
      <c r="AB55" s="432">
        <f aca="true" t="shared" si="3" ref="AB55:AB64">INT(DAYS360(X55,Z55)/360)</f>
        <v>11</v>
      </c>
      <c r="AC55" s="433"/>
      <c r="AD55" s="422">
        <f aca="true" t="shared" si="4" ref="AD55:AD64">INT((DAYS360(X55,Z55)-(AB55*360))/30)</f>
        <v>4</v>
      </c>
      <c r="AE55" s="423"/>
      <c r="AF55" s="422">
        <f aca="true" t="shared" si="5" ref="AF55:AF64">DAYS360(X55,Z55)-((AB55*360)+(AD55*30))</f>
        <v>29</v>
      </c>
      <c r="AG55" s="424"/>
    </row>
    <row r="56" spans="2:33" ht="14.25" customHeight="1">
      <c r="B56" s="20" t="s">
        <v>14</v>
      </c>
      <c r="C56" s="409"/>
      <c r="D56" s="410"/>
      <c r="E56" s="410"/>
      <c r="F56" s="410"/>
      <c r="G56" s="410"/>
      <c r="H56" s="410"/>
      <c r="I56" s="411"/>
      <c r="J56" s="412"/>
      <c r="K56" s="413"/>
      <c r="L56" s="413"/>
      <c r="M56" s="413"/>
      <c r="N56" s="414"/>
      <c r="O56" s="415"/>
      <c r="P56" s="416"/>
      <c r="Q56" s="416"/>
      <c r="R56" s="416"/>
      <c r="S56" s="416"/>
      <c r="T56" s="416"/>
      <c r="U56" s="416"/>
      <c r="V56" s="416"/>
      <c r="W56" s="417"/>
      <c r="X56" s="418">
        <v>39906</v>
      </c>
      <c r="Y56" s="419"/>
      <c r="Z56" s="418">
        <v>44076</v>
      </c>
      <c r="AA56" s="419"/>
      <c r="AB56" s="420">
        <f t="shared" si="3"/>
        <v>11</v>
      </c>
      <c r="AC56" s="421"/>
      <c r="AD56" s="405">
        <f t="shared" si="4"/>
        <v>4</v>
      </c>
      <c r="AE56" s="406"/>
      <c r="AF56" s="407">
        <f t="shared" si="5"/>
        <v>29</v>
      </c>
      <c r="AG56" s="408"/>
    </row>
    <row r="57" spans="2:33" ht="14.25" customHeight="1">
      <c r="B57" s="20" t="s">
        <v>15</v>
      </c>
      <c r="C57" s="409"/>
      <c r="D57" s="410"/>
      <c r="E57" s="410"/>
      <c r="F57" s="410"/>
      <c r="G57" s="410"/>
      <c r="H57" s="410"/>
      <c r="I57" s="411"/>
      <c r="J57" s="412"/>
      <c r="K57" s="413"/>
      <c r="L57" s="413"/>
      <c r="M57" s="413"/>
      <c r="N57" s="414"/>
      <c r="O57" s="415"/>
      <c r="P57" s="416"/>
      <c r="Q57" s="416"/>
      <c r="R57" s="416"/>
      <c r="S57" s="416"/>
      <c r="T57" s="416"/>
      <c r="U57" s="416"/>
      <c r="V57" s="416"/>
      <c r="W57" s="417"/>
      <c r="X57" s="418">
        <v>39907</v>
      </c>
      <c r="Y57" s="419"/>
      <c r="Z57" s="418">
        <v>44077</v>
      </c>
      <c r="AA57" s="419"/>
      <c r="AB57" s="420">
        <f t="shared" si="3"/>
        <v>11</v>
      </c>
      <c r="AC57" s="421"/>
      <c r="AD57" s="405">
        <f t="shared" si="4"/>
        <v>4</v>
      </c>
      <c r="AE57" s="406"/>
      <c r="AF57" s="407">
        <f t="shared" si="5"/>
        <v>29</v>
      </c>
      <c r="AG57" s="408"/>
    </row>
    <row r="58" spans="2:33" ht="14.25" customHeight="1">
      <c r="B58" s="20" t="s">
        <v>16</v>
      </c>
      <c r="C58" s="409"/>
      <c r="D58" s="410"/>
      <c r="E58" s="410"/>
      <c r="F58" s="410"/>
      <c r="G58" s="410"/>
      <c r="H58" s="410"/>
      <c r="I58" s="411"/>
      <c r="J58" s="412"/>
      <c r="K58" s="413"/>
      <c r="L58" s="413"/>
      <c r="M58" s="413"/>
      <c r="N58" s="414"/>
      <c r="O58" s="415"/>
      <c r="P58" s="416"/>
      <c r="Q58" s="416"/>
      <c r="R58" s="416"/>
      <c r="S58" s="416"/>
      <c r="T58" s="416"/>
      <c r="U58" s="416"/>
      <c r="V58" s="416"/>
      <c r="W58" s="417"/>
      <c r="X58" s="418">
        <v>39908</v>
      </c>
      <c r="Y58" s="419"/>
      <c r="Z58" s="418">
        <v>44078</v>
      </c>
      <c r="AA58" s="419"/>
      <c r="AB58" s="420">
        <f t="shared" si="3"/>
        <v>11</v>
      </c>
      <c r="AC58" s="421"/>
      <c r="AD58" s="405">
        <f t="shared" si="4"/>
        <v>4</v>
      </c>
      <c r="AE58" s="406"/>
      <c r="AF58" s="407">
        <f t="shared" si="5"/>
        <v>29</v>
      </c>
      <c r="AG58" s="408"/>
    </row>
    <row r="59" spans="2:33" ht="14.25" customHeight="1">
      <c r="B59" s="20" t="s">
        <v>18</v>
      </c>
      <c r="C59" s="409"/>
      <c r="D59" s="410"/>
      <c r="E59" s="410"/>
      <c r="F59" s="410"/>
      <c r="G59" s="410"/>
      <c r="H59" s="410"/>
      <c r="I59" s="411"/>
      <c r="J59" s="412"/>
      <c r="K59" s="413"/>
      <c r="L59" s="413"/>
      <c r="M59" s="413"/>
      <c r="N59" s="414"/>
      <c r="O59" s="415"/>
      <c r="P59" s="416"/>
      <c r="Q59" s="416"/>
      <c r="R59" s="416"/>
      <c r="S59" s="416"/>
      <c r="T59" s="416"/>
      <c r="U59" s="416"/>
      <c r="V59" s="416"/>
      <c r="W59" s="417"/>
      <c r="X59" s="418">
        <v>39909</v>
      </c>
      <c r="Y59" s="419"/>
      <c r="Z59" s="418">
        <v>44079</v>
      </c>
      <c r="AA59" s="419"/>
      <c r="AB59" s="420">
        <f t="shared" si="3"/>
        <v>11</v>
      </c>
      <c r="AC59" s="421"/>
      <c r="AD59" s="405">
        <f t="shared" si="4"/>
        <v>4</v>
      </c>
      <c r="AE59" s="406"/>
      <c r="AF59" s="407">
        <f t="shared" si="5"/>
        <v>29</v>
      </c>
      <c r="AG59" s="408"/>
    </row>
    <row r="60" spans="2:33" ht="14.25" customHeight="1">
      <c r="B60" s="20" t="s">
        <v>17</v>
      </c>
      <c r="C60" s="409"/>
      <c r="D60" s="410"/>
      <c r="E60" s="410"/>
      <c r="F60" s="410"/>
      <c r="G60" s="410"/>
      <c r="H60" s="410"/>
      <c r="I60" s="411"/>
      <c r="J60" s="412"/>
      <c r="K60" s="413"/>
      <c r="L60" s="413"/>
      <c r="M60" s="413"/>
      <c r="N60" s="414"/>
      <c r="O60" s="415"/>
      <c r="P60" s="416"/>
      <c r="Q60" s="416"/>
      <c r="R60" s="416"/>
      <c r="S60" s="416"/>
      <c r="T60" s="416"/>
      <c r="U60" s="416"/>
      <c r="V60" s="416"/>
      <c r="W60" s="417"/>
      <c r="X60" s="418">
        <v>39910</v>
      </c>
      <c r="Y60" s="419"/>
      <c r="Z60" s="418">
        <v>44080</v>
      </c>
      <c r="AA60" s="419"/>
      <c r="AB60" s="420">
        <f t="shared" si="3"/>
        <v>11</v>
      </c>
      <c r="AC60" s="421"/>
      <c r="AD60" s="405">
        <f t="shared" si="4"/>
        <v>4</v>
      </c>
      <c r="AE60" s="406"/>
      <c r="AF60" s="407">
        <f t="shared" si="5"/>
        <v>29</v>
      </c>
      <c r="AG60" s="408"/>
    </row>
    <row r="61" spans="2:33" ht="14.25" customHeight="1">
      <c r="B61" s="20" t="s">
        <v>19</v>
      </c>
      <c r="C61" s="409"/>
      <c r="D61" s="410"/>
      <c r="E61" s="410"/>
      <c r="F61" s="410"/>
      <c r="G61" s="410"/>
      <c r="H61" s="410"/>
      <c r="I61" s="411"/>
      <c r="J61" s="412"/>
      <c r="K61" s="413"/>
      <c r="L61" s="413"/>
      <c r="M61" s="413"/>
      <c r="N61" s="414"/>
      <c r="O61" s="415"/>
      <c r="P61" s="416"/>
      <c r="Q61" s="416"/>
      <c r="R61" s="416"/>
      <c r="S61" s="416"/>
      <c r="T61" s="416"/>
      <c r="U61" s="416"/>
      <c r="V61" s="416"/>
      <c r="W61" s="417"/>
      <c r="X61" s="418">
        <v>39911</v>
      </c>
      <c r="Y61" s="419"/>
      <c r="Z61" s="418">
        <v>44081</v>
      </c>
      <c r="AA61" s="419"/>
      <c r="AB61" s="420">
        <f t="shared" si="3"/>
        <v>11</v>
      </c>
      <c r="AC61" s="421"/>
      <c r="AD61" s="405">
        <f t="shared" si="4"/>
        <v>4</v>
      </c>
      <c r="AE61" s="406"/>
      <c r="AF61" s="407">
        <f t="shared" si="5"/>
        <v>29</v>
      </c>
      <c r="AG61" s="408"/>
    </row>
    <row r="62" spans="2:33" ht="14.25" customHeight="1">
      <c r="B62" s="20" t="s">
        <v>25</v>
      </c>
      <c r="C62" s="409"/>
      <c r="D62" s="410"/>
      <c r="E62" s="410"/>
      <c r="F62" s="410"/>
      <c r="G62" s="410"/>
      <c r="H62" s="410"/>
      <c r="I62" s="411"/>
      <c r="J62" s="412"/>
      <c r="K62" s="413"/>
      <c r="L62" s="413"/>
      <c r="M62" s="413"/>
      <c r="N62" s="414"/>
      <c r="O62" s="415"/>
      <c r="P62" s="416"/>
      <c r="Q62" s="416"/>
      <c r="R62" s="416"/>
      <c r="S62" s="416"/>
      <c r="T62" s="416"/>
      <c r="U62" s="416"/>
      <c r="V62" s="416"/>
      <c r="W62" s="417"/>
      <c r="X62" s="418">
        <v>39912</v>
      </c>
      <c r="Y62" s="419"/>
      <c r="Z62" s="418">
        <v>44082</v>
      </c>
      <c r="AA62" s="419"/>
      <c r="AB62" s="420">
        <f t="shared" si="3"/>
        <v>11</v>
      </c>
      <c r="AC62" s="421"/>
      <c r="AD62" s="405">
        <f t="shared" si="4"/>
        <v>4</v>
      </c>
      <c r="AE62" s="406"/>
      <c r="AF62" s="407">
        <f t="shared" si="5"/>
        <v>29</v>
      </c>
      <c r="AG62" s="408"/>
    </row>
    <row r="63" spans="2:33" ht="14.25" customHeight="1">
      <c r="B63" s="20" t="s">
        <v>26</v>
      </c>
      <c r="C63" s="409"/>
      <c r="D63" s="410"/>
      <c r="E63" s="410"/>
      <c r="F63" s="410"/>
      <c r="G63" s="410"/>
      <c r="H63" s="410"/>
      <c r="I63" s="411"/>
      <c r="J63" s="412"/>
      <c r="K63" s="413"/>
      <c r="L63" s="413"/>
      <c r="M63" s="413"/>
      <c r="N63" s="414"/>
      <c r="O63" s="415"/>
      <c r="P63" s="416"/>
      <c r="Q63" s="416"/>
      <c r="R63" s="416"/>
      <c r="S63" s="416"/>
      <c r="T63" s="416"/>
      <c r="U63" s="416"/>
      <c r="V63" s="416"/>
      <c r="W63" s="417"/>
      <c r="X63" s="418">
        <v>39913</v>
      </c>
      <c r="Y63" s="419"/>
      <c r="Z63" s="418">
        <v>44083</v>
      </c>
      <c r="AA63" s="419"/>
      <c r="AB63" s="420">
        <f t="shared" si="3"/>
        <v>11</v>
      </c>
      <c r="AC63" s="421"/>
      <c r="AD63" s="405">
        <f t="shared" si="4"/>
        <v>4</v>
      </c>
      <c r="AE63" s="406"/>
      <c r="AF63" s="407">
        <f t="shared" si="5"/>
        <v>29</v>
      </c>
      <c r="AG63" s="408"/>
    </row>
    <row r="64" spans="2:33" ht="14.25" customHeight="1">
      <c r="B64" s="20" t="s">
        <v>42</v>
      </c>
      <c r="C64" s="409"/>
      <c r="D64" s="410"/>
      <c r="E64" s="410"/>
      <c r="F64" s="410"/>
      <c r="G64" s="410"/>
      <c r="H64" s="410"/>
      <c r="I64" s="411"/>
      <c r="J64" s="412"/>
      <c r="K64" s="413"/>
      <c r="L64" s="413"/>
      <c r="M64" s="413"/>
      <c r="N64" s="414"/>
      <c r="O64" s="415"/>
      <c r="P64" s="416"/>
      <c r="Q64" s="416"/>
      <c r="R64" s="416"/>
      <c r="S64" s="416"/>
      <c r="T64" s="416"/>
      <c r="U64" s="416"/>
      <c r="V64" s="416"/>
      <c r="W64" s="417"/>
      <c r="X64" s="418">
        <v>39914</v>
      </c>
      <c r="Y64" s="419"/>
      <c r="Z64" s="418">
        <v>44084</v>
      </c>
      <c r="AA64" s="419"/>
      <c r="AB64" s="420">
        <f t="shared" si="3"/>
        <v>11</v>
      </c>
      <c r="AC64" s="421"/>
      <c r="AD64" s="405">
        <f t="shared" si="4"/>
        <v>4</v>
      </c>
      <c r="AE64" s="406"/>
      <c r="AF64" s="407">
        <f t="shared" si="5"/>
        <v>29</v>
      </c>
      <c r="AG64" s="408"/>
    </row>
    <row r="65" spans="2:33" ht="14.25" customHeight="1">
      <c r="B65" s="28"/>
      <c r="C65" s="65"/>
      <c r="D65" s="65"/>
      <c r="E65" s="65"/>
      <c r="F65" s="65"/>
      <c r="G65" s="65"/>
      <c r="H65" s="65"/>
      <c r="I65" s="65"/>
      <c r="J65" s="36"/>
      <c r="K65" s="36"/>
      <c r="L65" s="36"/>
      <c r="M65" s="36"/>
      <c r="N65" s="36"/>
      <c r="O65" s="37"/>
      <c r="P65" s="37"/>
      <c r="Q65" s="37"/>
      <c r="R65" s="37"/>
      <c r="S65" s="37"/>
      <c r="T65" s="37"/>
      <c r="U65" s="37"/>
      <c r="V65" s="37"/>
      <c r="W65" s="37"/>
      <c r="X65" s="38"/>
      <c r="Y65" s="38"/>
      <c r="Z65" s="38"/>
      <c r="AA65" s="32" t="s">
        <v>27</v>
      </c>
      <c r="AB65" s="402">
        <f>SUM(AB54:AC64)+INT(SUM(AD54:AE64)/12)</f>
        <v>126</v>
      </c>
      <c r="AC65" s="402"/>
      <c r="AD65" s="403">
        <f>MOD(SUM(AD54:AE64)+INT(SUM(AF54:AG64)/30),12)</f>
        <v>6</v>
      </c>
      <c r="AE65" s="403"/>
      <c r="AF65" s="403">
        <f>MOD(SUM(AF54:AG64),30)</f>
        <v>20</v>
      </c>
      <c r="AG65" s="404"/>
    </row>
    <row r="66" spans="2:33" ht="14.25" customHeight="1">
      <c r="B66" s="28"/>
      <c r="C66" s="65"/>
      <c r="D66" s="65"/>
      <c r="E66" s="65"/>
      <c r="F66" s="65"/>
      <c r="G66" s="65"/>
      <c r="H66" s="65"/>
      <c r="I66" s="65"/>
      <c r="J66" s="36"/>
      <c r="K66" s="36"/>
      <c r="L66" s="36"/>
      <c r="M66" s="36"/>
      <c r="N66" s="36"/>
      <c r="O66" s="37"/>
      <c r="P66" s="37"/>
      <c r="Q66" s="37"/>
      <c r="R66" s="37"/>
      <c r="S66" s="37"/>
      <c r="T66" s="37"/>
      <c r="U66" s="37"/>
      <c r="V66" s="37"/>
      <c r="W66" s="37"/>
      <c r="X66" s="38"/>
      <c r="Y66" s="38"/>
      <c r="Z66" s="38"/>
      <c r="AA66" s="32"/>
      <c r="AB66" s="48"/>
      <c r="AC66" s="48"/>
      <c r="AD66" s="49"/>
      <c r="AE66" s="49"/>
      <c r="AF66" s="49"/>
      <c r="AG66" s="50"/>
    </row>
    <row r="67" spans="2:33" ht="14.25" customHeight="1">
      <c r="B67" s="28"/>
      <c r="C67" s="65"/>
      <c r="D67" s="65"/>
      <c r="E67" s="65"/>
      <c r="F67" s="65"/>
      <c r="G67" s="65"/>
      <c r="H67" s="65"/>
      <c r="I67" s="65"/>
      <c r="J67" s="36"/>
      <c r="K67" s="36"/>
      <c r="L67" s="36"/>
      <c r="M67" s="36"/>
      <c r="N67" s="36"/>
      <c r="O67" s="37"/>
      <c r="P67" s="37"/>
      <c r="Q67" s="37"/>
      <c r="R67" s="37"/>
      <c r="S67" s="37"/>
      <c r="T67" s="37"/>
      <c r="U67" s="37"/>
      <c r="V67" s="37"/>
      <c r="W67" s="37"/>
      <c r="X67" s="38"/>
      <c r="Y67" s="38"/>
      <c r="Z67" s="38"/>
      <c r="AA67" s="32"/>
      <c r="AB67" s="48"/>
      <c r="AC67" s="48"/>
      <c r="AD67" s="49"/>
      <c r="AE67" s="49"/>
      <c r="AF67" s="49"/>
      <c r="AG67" s="50"/>
    </row>
    <row r="68" spans="2:34" ht="14.25" customHeight="1">
      <c r="B68" s="399" t="s">
        <v>49</v>
      </c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400"/>
      <c r="W68" s="400"/>
      <c r="X68" s="400"/>
      <c r="Y68" s="400"/>
      <c r="Z68" s="400"/>
      <c r="AA68" s="400"/>
      <c r="AB68" s="400"/>
      <c r="AC68" s="400"/>
      <c r="AD68" s="400"/>
      <c r="AE68" s="400"/>
      <c r="AF68" s="400"/>
      <c r="AG68" s="401"/>
      <c r="AH68" s="8"/>
    </row>
    <row r="69" spans="2:33" ht="14.25" customHeight="1">
      <c r="B69" s="40" t="s">
        <v>45</v>
      </c>
      <c r="C69" s="68"/>
      <c r="D69" s="68"/>
      <c r="E69" s="68"/>
      <c r="F69" s="68"/>
      <c r="G69" s="68"/>
      <c r="H69" s="68"/>
      <c r="I69" s="68"/>
      <c r="J69" s="41"/>
      <c r="K69" s="41"/>
      <c r="L69" s="41"/>
      <c r="M69" s="41"/>
      <c r="N69" s="4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11"/>
    </row>
    <row r="70" spans="2:33" ht="14.25" customHeight="1">
      <c r="B70" s="288" t="s">
        <v>8</v>
      </c>
      <c r="C70" s="56">
        <v>60</v>
      </c>
      <c r="D70" s="57"/>
      <c r="E70" s="57"/>
      <c r="F70" s="57"/>
      <c r="G70" s="57"/>
      <c r="H70" s="57"/>
      <c r="I70" s="57"/>
      <c r="J70" s="13"/>
      <c r="K70" s="13"/>
      <c r="L70" s="13"/>
      <c r="M70" s="13"/>
      <c r="N70" s="290" t="s">
        <v>28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11"/>
    </row>
    <row r="71" spans="2:33" ht="14.25" customHeight="1">
      <c r="B71" s="289"/>
      <c r="C71" s="66"/>
      <c r="D71" s="67"/>
      <c r="E71" s="67"/>
      <c r="F71" s="67"/>
      <c r="G71" s="67"/>
      <c r="H71" s="67"/>
      <c r="I71" s="67"/>
      <c r="J71" s="27"/>
      <c r="K71" s="27"/>
      <c r="L71" s="27"/>
      <c r="M71" s="27"/>
      <c r="N71" s="290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11"/>
    </row>
    <row r="72" spans="2:33" ht="14.25" customHeight="1">
      <c r="B72" s="20" t="s">
        <v>12</v>
      </c>
      <c r="C72" s="395" t="s">
        <v>50</v>
      </c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11"/>
    </row>
    <row r="73" spans="2:33" ht="14.25" customHeight="1">
      <c r="B73" s="20" t="s">
        <v>13</v>
      </c>
      <c r="C73" s="397" t="s">
        <v>51</v>
      </c>
      <c r="D73" s="397"/>
      <c r="E73" s="397"/>
      <c r="F73" s="397"/>
      <c r="G73" s="397"/>
      <c r="H73" s="397"/>
      <c r="I73" s="397"/>
      <c r="J73" s="397"/>
      <c r="K73" s="397"/>
      <c r="L73" s="397"/>
      <c r="M73" s="397"/>
      <c r="N73" s="39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11"/>
    </row>
    <row r="74" spans="2:33" ht="14.25" customHeight="1" thickBot="1">
      <c r="B74" s="20" t="s">
        <v>14</v>
      </c>
      <c r="C74" s="398" t="s">
        <v>53</v>
      </c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71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11"/>
    </row>
    <row r="75" spans="2:33" ht="14.25" customHeight="1">
      <c r="B75" s="132" t="s">
        <v>48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59"/>
    </row>
    <row r="76" spans="2:33" ht="47.25" customHeight="1" thickBot="1">
      <c r="B76" s="212" t="s">
        <v>39</v>
      </c>
      <c r="C76" s="213"/>
      <c r="D76" s="214" t="s">
        <v>95</v>
      </c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5"/>
    </row>
  </sheetData>
  <sheetProtection/>
  <mergeCells count="284">
    <mergeCell ref="B1:AG1"/>
    <mergeCell ref="B2:AG2"/>
    <mergeCell ref="B4:AG4"/>
    <mergeCell ref="C5:N5"/>
    <mergeCell ref="P5:AG5"/>
    <mergeCell ref="B6:N6"/>
    <mergeCell ref="O6:AG6"/>
    <mergeCell ref="C7:N7"/>
    <mergeCell ref="P7:AG7"/>
    <mergeCell ref="B8:N8"/>
    <mergeCell ref="O8:AG8"/>
    <mergeCell ref="C9:N9"/>
    <mergeCell ref="P9:AG9"/>
    <mergeCell ref="B10:N10"/>
    <mergeCell ref="O10:AG10"/>
    <mergeCell ref="C11:N11"/>
    <mergeCell ref="P11:AG11"/>
    <mergeCell ref="B12:N12"/>
    <mergeCell ref="O12:AG12"/>
    <mergeCell ref="P13:AG13"/>
    <mergeCell ref="B14:H14"/>
    <mergeCell ref="I14:N14"/>
    <mergeCell ref="O14:AG14"/>
    <mergeCell ref="C15:N15"/>
    <mergeCell ref="P15:AG15"/>
    <mergeCell ref="B16:N16"/>
    <mergeCell ref="O16:AG16"/>
    <mergeCell ref="C17:N17"/>
    <mergeCell ref="P17:AG17"/>
    <mergeCell ref="B18:N18"/>
    <mergeCell ref="O18:AG18"/>
    <mergeCell ref="B19:AG19"/>
    <mergeCell ref="B20:AG20"/>
    <mergeCell ref="B21:AG21"/>
    <mergeCell ref="B23:B24"/>
    <mergeCell ref="D23:H23"/>
    <mergeCell ref="C24:H24"/>
    <mergeCell ref="I24:N24"/>
    <mergeCell ref="O24:AA24"/>
    <mergeCell ref="AC24:AG24"/>
    <mergeCell ref="C25:H25"/>
    <mergeCell ref="I25:N25"/>
    <mergeCell ref="O25:AB25"/>
    <mergeCell ref="AC25:AG25"/>
    <mergeCell ref="C26:H26"/>
    <mergeCell ref="I26:N26"/>
    <mergeCell ref="O26:AB26"/>
    <mergeCell ref="AC26:AG26"/>
    <mergeCell ref="AC31:AG31"/>
    <mergeCell ref="C27:H27"/>
    <mergeCell ref="I27:N27"/>
    <mergeCell ref="O27:AB27"/>
    <mergeCell ref="AC27:AG27"/>
    <mergeCell ref="C28:H28"/>
    <mergeCell ref="I28:N28"/>
    <mergeCell ref="O28:AB28"/>
    <mergeCell ref="AC28:AG28"/>
    <mergeCell ref="I33:N33"/>
    <mergeCell ref="O33:AB33"/>
    <mergeCell ref="AC33:AG33"/>
    <mergeCell ref="C30:H30"/>
    <mergeCell ref="I30:N30"/>
    <mergeCell ref="O30:AB30"/>
    <mergeCell ref="AC30:AG30"/>
    <mergeCell ref="C31:H31"/>
    <mergeCell ref="I31:N31"/>
    <mergeCell ref="O31:AB31"/>
    <mergeCell ref="B37:B38"/>
    <mergeCell ref="D37:E37"/>
    <mergeCell ref="T37:W37"/>
    <mergeCell ref="AC37:AG37"/>
    <mergeCell ref="C38:I38"/>
    <mergeCell ref="C32:H32"/>
    <mergeCell ref="I32:N32"/>
    <mergeCell ref="O32:AB32"/>
    <mergeCell ref="AC32:AG32"/>
    <mergeCell ref="C33:H33"/>
    <mergeCell ref="O38:W38"/>
    <mergeCell ref="X38:Y38"/>
    <mergeCell ref="Z38:AA38"/>
    <mergeCell ref="AB38:AC38"/>
    <mergeCell ref="AD38:AE38"/>
    <mergeCell ref="C34:H34"/>
    <mergeCell ref="I34:N34"/>
    <mergeCell ref="O34:AB34"/>
    <mergeCell ref="AC34:AG34"/>
    <mergeCell ref="B36:AG36"/>
    <mergeCell ref="AF38:AG38"/>
    <mergeCell ref="C39:I39"/>
    <mergeCell ref="J39:N39"/>
    <mergeCell ref="O39:W39"/>
    <mergeCell ref="X39:Y39"/>
    <mergeCell ref="Z39:AA39"/>
    <mergeCell ref="AB39:AC39"/>
    <mergeCell ref="AD39:AE39"/>
    <mergeCell ref="AF39:AG39"/>
    <mergeCell ref="J38:N38"/>
    <mergeCell ref="C40:I40"/>
    <mergeCell ref="J40:N40"/>
    <mergeCell ref="O40:W40"/>
    <mergeCell ref="X40:Y40"/>
    <mergeCell ref="Z40:AA40"/>
    <mergeCell ref="AB40:AC40"/>
    <mergeCell ref="AD40:AE40"/>
    <mergeCell ref="AF40:AG40"/>
    <mergeCell ref="C41:I41"/>
    <mergeCell ref="J41:N41"/>
    <mergeCell ref="O41:W41"/>
    <mergeCell ref="X41:Y41"/>
    <mergeCell ref="Z41:AA41"/>
    <mergeCell ref="AB41:AC41"/>
    <mergeCell ref="AD41:AE41"/>
    <mergeCell ref="AF41:AG41"/>
    <mergeCell ref="C42:I42"/>
    <mergeCell ref="J42:N42"/>
    <mergeCell ref="O42:W42"/>
    <mergeCell ref="X42:Y42"/>
    <mergeCell ref="Z42:AA42"/>
    <mergeCell ref="AB42:AC42"/>
    <mergeCell ref="AD42:AE42"/>
    <mergeCell ref="AF42:AG42"/>
    <mergeCell ref="C43:I43"/>
    <mergeCell ref="J43:N43"/>
    <mergeCell ref="O43:W43"/>
    <mergeCell ref="X43:Y43"/>
    <mergeCell ref="Z43:AA43"/>
    <mergeCell ref="AB43:AC43"/>
    <mergeCell ref="AD43:AE43"/>
    <mergeCell ref="AF43:AG43"/>
    <mergeCell ref="C44:I44"/>
    <mergeCell ref="J44:N44"/>
    <mergeCell ref="O44:W44"/>
    <mergeCell ref="X44:Y44"/>
    <mergeCell ref="Z44:AA44"/>
    <mergeCell ref="AB44:AC44"/>
    <mergeCell ref="AD44:AE44"/>
    <mergeCell ref="AF44:AG44"/>
    <mergeCell ref="C45:I45"/>
    <mergeCell ref="J45:N45"/>
    <mergeCell ref="O45:W45"/>
    <mergeCell ref="X45:Y45"/>
    <mergeCell ref="Z45:AA45"/>
    <mergeCell ref="AB45:AC45"/>
    <mergeCell ref="AD45:AE45"/>
    <mergeCell ref="AF45:AG45"/>
    <mergeCell ref="AD47:AE47"/>
    <mergeCell ref="AF47:AG47"/>
    <mergeCell ref="C46:I46"/>
    <mergeCell ref="J46:N46"/>
    <mergeCell ref="O46:W46"/>
    <mergeCell ref="X46:Y46"/>
    <mergeCell ref="Z46:AA46"/>
    <mergeCell ref="AB46:AC46"/>
    <mergeCell ref="Z48:AA48"/>
    <mergeCell ref="AB48:AC48"/>
    <mergeCell ref="AD46:AE46"/>
    <mergeCell ref="AF46:AG46"/>
    <mergeCell ref="C47:I47"/>
    <mergeCell ref="J47:N47"/>
    <mergeCell ref="O47:W47"/>
    <mergeCell ref="X47:Y47"/>
    <mergeCell ref="Z47:AA47"/>
    <mergeCell ref="AB47:AC47"/>
    <mergeCell ref="AD48:AE48"/>
    <mergeCell ref="AF48:AG48"/>
    <mergeCell ref="AB49:AC49"/>
    <mergeCell ref="AD49:AE49"/>
    <mergeCell ref="AF49:AG49"/>
    <mergeCell ref="B51:AG51"/>
    <mergeCell ref="C48:I48"/>
    <mergeCell ref="J48:N48"/>
    <mergeCell ref="O48:W48"/>
    <mergeCell ref="X48:Y48"/>
    <mergeCell ref="B52:B53"/>
    <mergeCell ref="D52:E52"/>
    <mergeCell ref="T52:W52"/>
    <mergeCell ref="AC52:AG52"/>
    <mergeCell ref="C53:I53"/>
    <mergeCell ref="J53:N53"/>
    <mergeCell ref="O53:W53"/>
    <mergeCell ref="X53:Y53"/>
    <mergeCell ref="Z53:AA53"/>
    <mergeCell ref="AB53:AC53"/>
    <mergeCell ref="AD53:AE53"/>
    <mergeCell ref="AF53:AG53"/>
    <mergeCell ref="C54:I54"/>
    <mergeCell ref="J54:N54"/>
    <mergeCell ref="O54:W54"/>
    <mergeCell ref="X54:Y54"/>
    <mergeCell ref="Z54:AA54"/>
    <mergeCell ref="AB54:AC54"/>
    <mergeCell ref="AD54:AE54"/>
    <mergeCell ref="AF54:AG54"/>
    <mergeCell ref="C55:I55"/>
    <mergeCell ref="J55:N55"/>
    <mergeCell ref="O55:W55"/>
    <mergeCell ref="X55:Y55"/>
    <mergeCell ref="Z55:AA55"/>
    <mergeCell ref="AB55:AC55"/>
    <mergeCell ref="AD55:AE55"/>
    <mergeCell ref="AF55:AG55"/>
    <mergeCell ref="C56:I56"/>
    <mergeCell ref="J56:N56"/>
    <mergeCell ref="O56:W56"/>
    <mergeCell ref="X56:Y56"/>
    <mergeCell ref="Z56:AA56"/>
    <mergeCell ref="AB56:AC56"/>
    <mergeCell ref="AD56:AE56"/>
    <mergeCell ref="AF56:AG56"/>
    <mergeCell ref="C57:I57"/>
    <mergeCell ref="J57:N57"/>
    <mergeCell ref="O57:W57"/>
    <mergeCell ref="X57:Y57"/>
    <mergeCell ref="Z57:AA57"/>
    <mergeCell ref="AB57:AC57"/>
    <mergeCell ref="AD57:AE57"/>
    <mergeCell ref="AF57:AG57"/>
    <mergeCell ref="C58:I58"/>
    <mergeCell ref="J58:N58"/>
    <mergeCell ref="O58:W58"/>
    <mergeCell ref="X58:Y58"/>
    <mergeCell ref="Z58:AA58"/>
    <mergeCell ref="AB58:AC58"/>
    <mergeCell ref="AD58:AE58"/>
    <mergeCell ref="AF58:AG58"/>
    <mergeCell ref="C59:I59"/>
    <mergeCell ref="J59:N59"/>
    <mergeCell ref="O59:W59"/>
    <mergeCell ref="X59:Y59"/>
    <mergeCell ref="Z59:AA59"/>
    <mergeCell ref="AB59:AC59"/>
    <mergeCell ref="AD59:AE59"/>
    <mergeCell ref="AF59:AG59"/>
    <mergeCell ref="C60:I60"/>
    <mergeCell ref="J60:N60"/>
    <mergeCell ref="O60:W60"/>
    <mergeCell ref="X60:Y60"/>
    <mergeCell ref="Z60:AA60"/>
    <mergeCell ref="AB60:AC60"/>
    <mergeCell ref="AD60:AE60"/>
    <mergeCell ref="AF60:AG60"/>
    <mergeCell ref="C61:I61"/>
    <mergeCell ref="J61:N61"/>
    <mergeCell ref="O61:W61"/>
    <mergeCell ref="X61:Y61"/>
    <mergeCell ref="Z61:AA61"/>
    <mergeCell ref="AB61:AC61"/>
    <mergeCell ref="AD61:AE61"/>
    <mergeCell ref="AF61:AG61"/>
    <mergeCell ref="C62:I62"/>
    <mergeCell ref="J62:N62"/>
    <mergeCell ref="O62:W62"/>
    <mergeCell ref="X62:Y62"/>
    <mergeCell ref="Z62:AA62"/>
    <mergeCell ref="AB62:AC62"/>
    <mergeCell ref="AD62:AE62"/>
    <mergeCell ref="AF62:AG62"/>
    <mergeCell ref="AB64:AC64"/>
    <mergeCell ref="AD64:AE64"/>
    <mergeCell ref="AF64:AG64"/>
    <mergeCell ref="C63:I63"/>
    <mergeCell ref="J63:N63"/>
    <mergeCell ref="O63:W63"/>
    <mergeCell ref="X63:Y63"/>
    <mergeCell ref="Z63:AA63"/>
    <mergeCell ref="AB63:AC63"/>
    <mergeCell ref="AB65:AC65"/>
    <mergeCell ref="AD65:AE65"/>
    <mergeCell ref="AF65:AG65"/>
    <mergeCell ref="AD63:AE63"/>
    <mergeCell ref="AF63:AG63"/>
    <mergeCell ref="C64:I64"/>
    <mergeCell ref="J64:N64"/>
    <mergeCell ref="O64:W64"/>
    <mergeCell ref="X64:Y64"/>
    <mergeCell ref="Z64:AA64"/>
    <mergeCell ref="C72:M72"/>
    <mergeCell ref="C73:M73"/>
    <mergeCell ref="C74:M74"/>
    <mergeCell ref="B76:C76"/>
    <mergeCell ref="B68:AG68"/>
    <mergeCell ref="B70:B71"/>
    <mergeCell ref="N70:N71"/>
    <mergeCell ref="D76:AG76"/>
  </mergeCells>
  <dataValidations count="17">
    <dataValidation type="date" allowBlank="1" showInputMessage="1" showErrorMessage="1" sqref="I14:N14">
      <formula1>7306</formula1>
      <formula2>40543</formula2>
    </dataValidation>
    <dataValidation type="textLength" allowBlank="1" showInputMessage="1" showErrorMessage="1" sqref="B14:H14">
      <formula1>2</formula1>
      <formula2>100</formula2>
    </dataValidation>
    <dataValidation type="date" allowBlank="1" showInputMessage="1" showErrorMessage="1" promptTitle="Fecha Titulo" prompt="Registrar la Fecha en que se graduo o titulo" errorTitle="Error" error="Formato de fecha inválida o fecha fuera de rango" sqref="AC25:AG25 AC27:AG33">
      <formula1>7306</formula1>
      <formula2>42490</formula2>
    </dataValidation>
    <dataValidation type="list" allowBlank="1" showInputMessage="1" showErrorMessage="1" promptTitle="Seleccionar" prompt="Seleccionar, presionando el botón del lado derecho de la celda" errorTitle="Error" error="Seleccionar de la lista &quot;Si&quot; o &quot;No&quot;" sqref="N72:N73">
      <formula1>"Si,No"</formula1>
    </dataValidation>
    <dataValidation type="list" allowBlank="1" showInputMessage="1" showErrorMessage="1" errorTitle="Error" error="Seleccionar de la Lista &quot;Pública&quot; o &quot;Privada&quot;" sqref="C49:E50">
      <formula1>"Pública,Privada"</formula1>
    </dataValidation>
    <dataValidation type="textLength" allowBlank="1" showInputMessage="1" showErrorMessage="1" errorTitle="Error" error="Error en el registro del nombre de la institución&#10;" sqref="F49:N50">
      <formula1>3</formula1>
      <formula2>200</formula2>
    </dataValidation>
    <dataValidation type="date" allowBlank="1" showInputMessage="1" showErrorMessage="1" errorTitle="Error" error="Fecha fuera de rango" sqref="Z49:Z50 X49:X50">
      <formula1>7306</formula1>
      <formula2>38578</formula2>
    </dataValidation>
    <dataValidation type="list" allowBlank="1" showInputMessage="1" showErrorMessage="1" sqref="P49:R50 U49:W50">
      <formula1>"Si,No"</formula1>
    </dataValidation>
    <dataValidation allowBlank="1" promptTitle="Aplicativos" prompt="Seleccione los Aplicativos Informáticos" sqref="C72:C73"/>
    <dataValidation type="date" allowBlank="1" showInputMessage="1" showErrorMessage="1" errorTitle="Error" error="Fecha fuera de rango" sqref="X65:Z67">
      <formula1>7306</formula1>
      <formula2>41820</formula2>
    </dataValidation>
    <dataValidation type="textLength" allowBlank="1" showInputMessage="1" showErrorMessage="1" promptTitle="País de estudio" prompt="Registrar el País de estudio" errorTitle="Error" error="El nombre del país es inválido" sqref="I25:N25 I27:I33">
      <formula1>2</formula1>
      <formula2>50</formula2>
    </dataValidation>
    <dataValidation type="textLength" allowBlank="1" showInputMessage="1" showErrorMessage="1" promptTitle="Centro de Estudios" prompt="Registrar el nombre del  Centro de Estudios" errorTitle="Error" error="El nombre de la Universidad es inválido" sqref="C25:H25 C27:H33">
      <formula1>2</formula1>
      <formula2>200</formula2>
    </dataValidation>
    <dataValidation type="textLength" allowBlank="1" showInputMessage="1" showErrorMessage="1" promptTitle="Grado/Titulo" prompt="Registrar el Grado o Titulo Alcanzado" errorTitle="Error" error="Longitud es demasiado Larga" sqref="O25:AB25 O27:AB33">
      <formula1>2</formula1>
      <formula2>300</formula2>
    </dataValidation>
    <dataValidation type="date" allowBlank="1" showInputMessage="1" showErrorMessage="1" errorTitle="Error" error="Fecha fuera de rango" sqref="Z54:Z64 X54:X64 Z39:Z48 X39:X48">
      <formula1>36526</formula1>
      <formula2>45808</formula2>
    </dataValidation>
    <dataValidation type="textLength" allowBlank="1" showInputMessage="1" showErrorMessage="1" promptTitle="Cargo" prompt="Registrar el Cargo desempeñado" errorTitle="Error" error="Error en el registro del nombre de la institución&#10;" sqref="J54:J66 K65:N66 J39:J48 J67:N67">
      <formula1>3</formula1>
      <formula2>250</formula2>
    </dataValidation>
    <dataValidation type="textLength" allowBlank="1" showInputMessage="1" showErrorMessage="1" promptTitle="Nombre de la Empresa" prompt="Registrar el Nombre de la Empresa o Institución" sqref="C54:C55 C39:I48 C56:I67">
      <formula1>2</formula1>
      <formula2>100</formula2>
    </dataValidation>
    <dataValidation type="textLength" allowBlank="1" showInputMessage="1" showErrorMessage="1" promptTitle="Principales Responsabilidades" prompt="Registrar brevemente las principales responsabilidades desarrolladas" sqref="O39:O48 O54:O67">
      <formula1>3</formula1>
      <formula2>400</formula2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61" r:id="rId1"/>
  <headerFooter>
    <oddFooter>&amp;CPágina &amp;P</oddFooter>
  </headerFooter>
  <rowBreaks count="1" manualBreakCount="1">
    <brk id="50" min="1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76"/>
  <sheetViews>
    <sheetView showGridLines="0" zoomScale="90" zoomScaleNormal="9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6.28125" style="0" customWidth="1"/>
    <col min="3" max="9" width="4.8515625" style="51" customWidth="1"/>
    <col min="10" max="10" width="3.421875" style="0" customWidth="1"/>
    <col min="11" max="11" width="4.28125" style="0" customWidth="1"/>
    <col min="12" max="14" width="11.7109375" style="0" customWidth="1"/>
    <col min="15" max="15" width="3.7109375" style="0" customWidth="1"/>
    <col min="16" max="16" width="3.140625" style="0" customWidth="1"/>
    <col min="17" max="17" width="3.00390625" style="0" customWidth="1"/>
    <col min="18" max="18" width="3.28125" style="0" customWidth="1"/>
    <col min="19" max="22" width="3.00390625" style="0" customWidth="1"/>
    <col min="23" max="23" width="9.7109375" style="0" customWidth="1"/>
    <col min="24" max="24" width="3.140625" style="0" customWidth="1"/>
    <col min="25" max="25" width="10.28125" style="0" customWidth="1"/>
    <col min="26" max="26" width="4.00390625" style="0" customWidth="1"/>
    <col min="27" max="27" width="9.00390625" style="0" customWidth="1"/>
    <col min="28" max="28" width="3.421875" style="0" customWidth="1"/>
    <col min="29" max="29" width="3.140625" style="0" customWidth="1"/>
    <col min="30" max="30" width="3.28125" style="0" customWidth="1"/>
    <col min="31" max="31" width="5.8515625" style="0" customWidth="1"/>
    <col min="32" max="32" width="6.421875" style="0" customWidth="1"/>
    <col min="33" max="33" width="9.7109375" style="0" customWidth="1"/>
  </cols>
  <sheetData>
    <row r="1" spans="2:33" ht="34.5" customHeight="1">
      <c r="B1" s="371" t="s">
        <v>137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3"/>
    </row>
    <row r="2" spans="2:33" ht="21.75" customHeight="1">
      <c r="B2" s="527" t="s">
        <v>52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9"/>
    </row>
    <row r="3" spans="2:33" ht="36" customHeight="1" thickBot="1">
      <c r="B3" s="77" t="s">
        <v>119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9"/>
    </row>
    <row r="4" spans="2:34" ht="14.25" customHeight="1">
      <c r="B4" s="518" t="s">
        <v>54</v>
      </c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20"/>
      <c r="AH4" s="4"/>
    </row>
    <row r="5" spans="2:33" ht="14.25" customHeight="1">
      <c r="B5" s="9">
        <v>1</v>
      </c>
      <c r="C5" s="380" t="s">
        <v>0</v>
      </c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5">
        <v>8</v>
      </c>
      <c r="P5" s="505" t="s">
        <v>32</v>
      </c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7"/>
    </row>
    <row r="6" spans="2:33" ht="14.25" customHeight="1">
      <c r="B6" s="514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02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3"/>
      <c r="AA6" s="503"/>
      <c r="AB6" s="503"/>
      <c r="AC6" s="503"/>
      <c r="AD6" s="503"/>
      <c r="AE6" s="503"/>
      <c r="AF6" s="503"/>
      <c r="AG6" s="504"/>
    </row>
    <row r="7" spans="2:33" ht="14.25" customHeight="1">
      <c r="B7" s="10">
        <v>2</v>
      </c>
      <c r="C7" s="358" t="s">
        <v>1</v>
      </c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5">
        <v>9</v>
      </c>
      <c r="P7" s="505" t="s">
        <v>33</v>
      </c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6"/>
      <c r="AC7" s="506"/>
      <c r="AD7" s="506"/>
      <c r="AE7" s="506"/>
      <c r="AF7" s="506"/>
      <c r="AG7" s="507"/>
    </row>
    <row r="8" spans="2:33" ht="14.25" customHeight="1">
      <c r="B8" s="514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02"/>
      <c r="P8" s="503"/>
      <c r="Q8" s="503"/>
      <c r="R8" s="503"/>
      <c r="S8" s="503"/>
      <c r="T8" s="503"/>
      <c r="U8" s="503"/>
      <c r="V8" s="503"/>
      <c r="W8" s="503"/>
      <c r="X8" s="503"/>
      <c r="Y8" s="503"/>
      <c r="Z8" s="503"/>
      <c r="AA8" s="503"/>
      <c r="AB8" s="503"/>
      <c r="AC8" s="503"/>
      <c r="AD8" s="503"/>
      <c r="AE8" s="503"/>
      <c r="AF8" s="503"/>
      <c r="AG8" s="504"/>
    </row>
    <row r="9" spans="2:33" ht="14.25" customHeight="1">
      <c r="B9" s="10">
        <v>3</v>
      </c>
      <c r="C9" s="358" t="s">
        <v>2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6">
        <v>10</v>
      </c>
      <c r="P9" s="505" t="s">
        <v>34</v>
      </c>
      <c r="Q9" s="506"/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506"/>
      <c r="AC9" s="506"/>
      <c r="AD9" s="506"/>
      <c r="AE9" s="506"/>
      <c r="AF9" s="506"/>
      <c r="AG9" s="507"/>
    </row>
    <row r="10" spans="2:33" ht="14.25" customHeight="1">
      <c r="B10" s="514"/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02"/>
      <c r="P10" s="503"/>
      <c r="Q10" s="503"/>
      <c r="R10" s="503"/>
      <c r="S10" s="503"/>
      <c r="T10" s="503"/>
      <c r="U10" s="503"/>
      <c r="V10" s="503"/>
      <c r="W10" s="503"/>
      <c r="X10" s="503"/>
      <c r="Y10" s="503"/>
      <c r="Z10" s="503"/>
      <c r="AA10" s="503"/>
      <c r="AB10" s="503"/>
      <c r="AC10" s="503"/>
      <c r="AD10" s="503"/>
      <c r="AE10" s="503"/>
      <c r="AF10" s="503"/>
      <c r="AG10" s="504"/>
    </row>
    <row r="11" spans="2:33" ht="14.25" customHeight="1">
      <c r="B11" s="10">
        <v>4</v>
      </c>
      <c r="C11" s="358" t="s">
        <v>3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6">
        <v>11</v>
      </c>
      <c r="P11" s="505" t="s">
        <v>35</v>
      </c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B11" s="506"/>
      <c r="AC11" s="506"/>
      <c r="AD11" s="506"/>
      <c r="AE11" s="506"/>
      <c r="AF11" s="506"/>
      <c r="AG11" s="507"/>
    </row>
    <row r="12" spans="2:33" ht="14.25" customHeight="1">
      <c r="B12" s="516"/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02"/>
      <c r="P12" s="503"/>
      <c r="Q12" s="503"/>
      <c r="R12" s="503"/>
      <c r="S12" s="503"/>
      <c r="T12" s="503"/>
      <c r="U12" s="503"/>
      <c r="V12" s="503"/>
      <c r="W12" s="503"/>
      <c r="X12" s="503"/>
      <c r="Y12" s="503"/>
      <c r="Z12" s="503"/>
      <c r="AA12" s="503"/>
      <c r="AB12" s="503"/>
      <c r="AC12" s="503"/>
      <c r="AD12" s="503"/>
      <c r="AE12" s="503"/>
      <c r="AF12" s="503"/>
      <c r="AG12" s="504"/>
    </row>
    <row r="13" spans="2:33" ht="14.25" customHeight="1">
      <c r="B13" s="10">
        <v>5</v>
      </c>
      <c r="C13" s="72" t="s">
        <v>4</v>
      </c>
      <c r="D13" s="53"/>
      <c r="E13" s="53"/>
      <c r="F13" s="53"/>
      <c r="G13" s="53"/>
      <c r="H13" s="54"/>
      <c r="I13" s="55">
        <v>5.1</v>
      </c>
      <c r="J13" s="1" t="s">
        <v>5</v>
      </c>
      <c r="K13" s="2"/>
      <c r="L13" s="2"/>
      <c r="M13" s="2"/>
      <c r="N13" s="2"/>
      <c r="O13" s="6">
        <v>12</v>
      </c>
      <c r="P13" s="505" t="s">
        <v>36</v>
      </c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7"/>
    </row>
    <row r="14" spans="2:33" ht="14.25" customHeight="1">
      <c r="B14" s="510"/>
      <c r="C14" s="511"/>
      <c r="D14" s="511"/>
      <c r="E14" s="511"/>
      <c r="F14" s="511"/>
      <c r="G14" s="511"/>
      <c r="H14" s="512"/>
      <c r="I14" s="513"/>
      <c r="J14" s="511"/>
      <c r="K14" s="511"/>
      <c r="L14" s="511"/>
      <c r="M14" s="511"/>
      <c r="N14" s="511"/>
      <c r="O14" s="502"/>
      <c r="P14" s="503"/>
      <c r="Q14" s="503"/>
      <c r="R14" s="503"/>
      <c r="S14" s="503"/>
      <c r="T14" s="503"/>
      <c r="U14" s="503"/>
      <c r="V14" s="503"/>
      <c r="W14" s="503"/>
      <c r="X14" s="503"/>
      <c r="Y14" s="503"/>
      <c r="Z14" s="503"/>
      <c r="AA14" s="503"/>
      <c r="AB14" s="503"/>
      <c r="AC14" s="503"/>
      <c r="AD14" s="503"/>
      <c r="AE14" s="503"/>
      <c r="AF14" s="503"/>
      <c r="AG14" s="504"/>
    </row>
    <row r="15" spans="2:33" ht="14.25" customHeight="1">
      <c r="B15" s="10">
        <v>6</v>
      </c>
      <c r="C15" s="358" t="s">
        <v>6</v>
      </c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6">
        <v>13</v>
      </c>
      <c r="P15" s="505" t="s">
        <v>37</v>
      </c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7"/>
    </row>
    <row r="16" spans="2:33" ht="14.25" customHeight="1"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2"/>
      <c r="P16" s="503"/>
      <c r="Q16" s="503"/>
      <c r="R16" s="503"/>
      <c r="S16" s="503"/>
      <c r="T16" s="503"/>
      <c r="U16" s="503"/>
      <c r="V16" s="503"/>
      <c r="W16" s="503"/>
      <c r="X16" s="503"/>
      <c r="Y16" s="503"/>
      <c r="Z16" s="503"/>
      <c r="AA16" s="503"/>
      <c r="AB16" s="503"/>
      <c r="AC16" s="503"/>
      <c r="AD16" s="503"/>
      <c r="AE16" s="503"/>
      <c r="AF16" s="503"/>
      <c r="AG16" s="504"/>
    </row>
    <row r="17" spans="2:33" ht="14.25" customHeight="1">
      <c r="B17" s="10">
        <v>7</v>
      </c>
      <c r="C17" s="358" t="s">
        <v>7</v>
      </c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6">
        <v>14</v>
      </c>
      <c r="P17" s="505" t="s">
        <v>38</v>
      </c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  <c r="AE17" s="506"/>
      <c r="AF17" s="506"/>
      <c r="AG17" s="507"/>
    </row>
    <row r="18" spans="2:33" ht="14.25" customHeight="1">
      <c r="B18" s="508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2"/>
      <c r="P18" s="503"/>
      <c r="Q18" s="503"/>
      <c r="R18" s="503"/>
      <c r="S18" s="503"/>
      <c r="T18" s="503"/>
      <c r="U18" s="503"/>
      <c r="V18" s="503"/>
      <c r="W18" s="503"/>
      <c r="X18" s="503"/>
      <c r="Y18" s="503"/>
      <c r="Z18" s="503"/>
      <c r="AA18" s="503"/>
      <c r="AB18" s="503"/>
      <c r="AC18" s="503"/>
      <c r="AD18" s="503"/>
      <c r="AE18" s="503"/>
      <c r="AF18" s="503"/>
      <c r="AG18" s="504"/>
    </row>
    <row r="19" spans="2:33" ht="14.25" customHeight="1">
      <c r="B19" s="491" t="s">
        <v>55</v>
      </c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3"/>
    </row>
    <row r="20" spans="2:33" ht="14.25" customHeight="1">
      <c r="B20" s="494" t="s">
        <v>46</v>
      </c>
      <c r="C20" s="495"/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  <c r="AA20" s="495"/>
      <c r="AB20" s="495"/>
      <c r="AC20" s="495"/>
      <c r="AD20" s="495"/>
      <c r="AE20" s="495"/>
      <c r="AF20" s="495"/>
      <c r="AG20" s="496"/>
    </row>
    <row r="21" spans="2:33" ht="31.5" customHeight="1">
      <c r="B21" s="458" t="s">
        <v>120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60"/>
    </row>
    <row r="22" ht="21" customHeight="1"/>
    <row r="23" spans="2:33" ht="14.25" customHeight="1">
      <c r="B23" s="344" t="s">
        <v>8</v>
      </c>
      <c r="C23" s="56">
        <v>15</v>
      </c>
      <c r="D23" s="497"/>
      <c r="E23" s="498"/>
      <c r="F23" s="498"/>
      <c r="G23" s="498"/>
      <c r="H23" s="499"/>
      <c r="I23" s="56">
        <v>16</v>
      </c>
      <c r="J23" s="14"/>
      <c r="K23" s="14"/>
      <c r="L23" s="14"/>
      <c r="M23" s="14"/>
      <c r="N23" s="14"/>
      <c r="O23" s="12">
        <v>17</v>
      </c>
      <c r="P23" s="15"/>
      <c r="Q23" s="15"/>
      <c r="R23" s="15"/>
      <c r="S23" s="13"/>
      <c r="T23" s="13"/>
      <c r="U23" s="13"/>
      <c r="V23" s="13"/>
      <c r="W23" s="13"/>
      <c r="X23" s="13"/>
      <c r="Y23" s="16"/>
      <c r="Z23" s="16"/>
      <c r="AA23" s="16"/>
      <c r="AB23" s="16"/>
      <c r="AC23" s="12">
        <v>18</v>
      </c>
      <c r="AD23" s="17" t="s">
        <v>9</v>
      </c>
      <c r="AE23" s="16"/>
      <c r="AF23" s="16"/>
      <c r="AG23" s="18"/>
    </row>
    <row r="24" spans="2:33" ht="14.25" customHeight="1">
      <c r="B24" s="345"/>
      <c r="C24" s="349" t="s">
        <v>10</v>
      </c>
      <c r="D24" s="350"/>
      <c r="E24" s="350"/>
      <c r="F24" s="350"/>
      <c r="G24" s="350"/>
      <c r="H24" s="351"/>
      <c r="I24" s="352" t="s">
        <v>40</v>
      </c>
      <c r="J24" s="317"/>
      <c r="K24" s="317"/>
      <c r="L24" s="317"/>
      <c r="M24" s="317"/>
      <c r="N24" s="317"/>
      <c r="O24" s="279" t="s">
        <v>41</v>
      </c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19"/>
      <c r="AC24" s="279" t="s">
        <v>11</v>
      </c>
      <c r="AD24" s="280"/>
      <c r="AE24" s="280"/>
      <c r="AF24" s="280"/>
      <c r="AG24" s="281"/>
    </row>
    <row r="25" spans="2:33" ht="14.25" customHeight="1">
      <c r="B25" s="20" t="s">
        <v>12</v>
      </c>
      <c r="C25" s="481"/>
      <c r="D25" s="481"/>
      <c r="E25" s="481"/>
      <c r="F25" s="481"/>
      <c r="G25" s="481"/>
      <c r="H25" s="489"/>
      <c r="I25" s="412"/>
      <c r="J25" s="413"/>
      <c r="K25" s="413"/>
      <c r="L25" s="413"/>
      <c r="M25" s="413"/>
      <c r="N25" s="414"/>
      <c r="O25" s="412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4"/>
      <c r="AC25" s="482"/>
      <c r="AD25" s="482"/>
      <c r="AE25" s="482"/>
      <c r="AF25" s="482"/>
      <c r="AG25" s="490"/>
    </row>
    <row r="26" spans="2:33" ht="14.25" customHeight="1">
      <c r="B26" s="20" t="s">
        <v>13</v>
      </c>
      <c r="C26" s="483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</row>
    <row r="27" spans="2:33" ht="14.25" customHeight="1">
      <c r="B27" s="20" t="s">
        <v>14</v>
      </c>
      <c r="C27" s="481"/>
      <c r="D27" s="481"/>
      <c r="E27" s="481"/>
      <c r="F27" s="481"/>
      <c r="G27" s="481"/>
      <c r="H27" s="489"/>
      <c r="I27" s="412"/>
      <c r="J27" s="413"/>
      <c r="K27" s="413"/>
      <c r="L27" s="413"/>
      <c r="M27" s="413"/>
      <c r="N27" s="414"/>
      <c r="O27" s="412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4"/>
      <c r="AC27" s="482"/>
      <c r="AD27" s="482"/>
      <c r="AE27" s="482"/>
      <c r="AF27" s="482"/>
      <c r="AG27" s="490"/>
    </row>
    <row r="28" spans="2:33" ht="14.25" customHeight="1">
      <c r="B28" s="20" t="s">
        <v>15</v>
      </c>
      <c r="C28" s="481"/>
      <c r="D28" s="481"/>
      <c r="E28" s="481"/>
      <c r="F28" s="481"/>
      <c r="G28" s="481"/>
      <c r="H28" s="489"/>
      <c r="I28" s="412"/>
      <c r="J28" s="413"/>
      <c r="K28" s="413"/>
      <c r="L28" s="413"/>
      <c r="M28" s="413"/>
      <c r="N28" s="414"/>
      <c r="O28" s="412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4"/>
      <c r="AC28" s="482"/>
      <c r="AD28" s="482"/>
      <c r="AE28" s="482"/>
      <c r="AF28" s="482"/>
      <c r="AG28" s="490"/>
    </row>
    <row r="29" spans="2:33" ht="14.25" customHeight="1">
      <c r="B29" s="40" t="s">
        <v>74</v>
      </c>
      <c r="C29" s="73"/>
      <c r="D29" s="68"/>
      <c r="E29" s="68"/>
      <c r="F29" s="68"/>
      <c r="G29" s="68"/>
      <c r="H29" s="68"/>
      <c r="I29" s="73"/>
      <c r="J29" s="68"/>
      <c r="K29" s="68"/>
      <c r="L29" s="68"/>
      <c r="M29" s="68"/>
      <c r="N29" s="68"/>
      <c r="O29" s="73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73"/>
      <c r="AD29" s="68"/>
      <c r="AE29" s="68"/>
      <c r="AF29" s="68"/>
      <c r="AG29" s="80"/>
    </row>
    <row r="30" spans="2:33" ht="14.25" customHeight="1">
      <c r="B30" s="20" t="s">
        <v>12</v>
      </c>
      <c r="C30" s="481"/>
      <c r="D30" s="481"/>
      <c r="E30" s="481"/>
      <c r="F30" s="481"/>
      <c r="G30" s="481"/>
      <c r="H30" s="481"/>
      <c r="I30" s="412"/>
      <c r="J30" s="413"/>
      <c r="K30" s="413"/>
      <c r="L30" s="413"/>
      <c r="M30" s="413"/>
      <c r="N30" s="414"/>
      <c r="O30" s="412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4"/>
      <c r="AC30" s="482"/>
      <c r="AD30" s="482"/>
      <c r="AE30" s="482"/>
      <c r="AF30" s="482"/>
      <c r="AG30" s="482"/>
    </row>
    <row r="31" spans="2:33" ht="14.25" customHeight="1">
      <c r="B31" s="20" t="s">
        <v>13</v>
      </c>
      <c r="C31" s="483"/>
      <c r="D31" s="484"/>
      <c r="E31" s="484"/>
      <c r="F31" s="484"/>
      <c r="G31" s="484"/>
      <c r="H31" s="485"/>
      <c r="I31" s="483"/>
      <c r="J31" s="484"/>
      <c r="K31" s="484"/>
      <c r="L31" s="484"/>
      <c r="M31" s="484"/>
      <c r="N31" s="485"/>
      <c r="O31" s="486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8"/>
      <c r="AC31" s="486"/>
      <c r="AD31" s="487"/>
      <c r="AE31" s="487"/>
      <c r="AF31" s="487"/>
      <c r="AG31" s="488"/>
    </row>
    <row r="32" spans="2:33" ht="14.25" customHeight="1">
      <c r="B32" s="20" t="s">
        <v>14</v>
      </c>
      <c r="C32" s="481"/>
      <c r="D32" s="481"/>
      <c r="E32" s="481"/>
      <c r="F32" s="481"/>
      <c r="G32" s="481"/>
      <c r="H32" s="481"/>
      <c r="I32" s="412"/>
      <c r="J32" s="413"/>
      <c r="K32" s="413"/>
      <c r="L32" s="413"/>
      <c r="M32" s="413"/>
      <c r="N32" s="414"/>
      <c r="O32" s="412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4"/>
      <c r="AC32" s="482"/>
      <c r="AD32" s="482"/>
      <c r="AE32" s="482"/>
      <c r="AF32" s="482"/>
      <c r="AG32" s="482"/>
    </row>
    <row r="33" spans="2:33" ht="14.25" customHeight="1">
      <c r="B33" s="20" t="s">
        <v>15</v>
      </c>
      <c r="C33" s="481"/>
      <c r="D33" s="481"/>
      <c r="E33" s="481"/>
      <c r="F33" s="481"/>
      <c r="G33" s="481"/>
      <c r="H33" s="481"/>
      <c r="I33" s="412"/>
      <c r="J33" s="413"/>
      <c r="K33" s="413"/>
      <c r="L33" s="413"/>
      <c r="M33" s="413"/>
      <c r="N33" s="414"/>
      <c r="O33" s="412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4"/>
      <c r="AC33" s="482"/>
      <c r="AD33" s="482"/>
      <c r="AE33" s="482"/>
      <c r="AF33" s="482"/>
      <c r="AG33" s="482"/>
    </row>
    <row r="34" spans="2:33" ht="14.25" customHeight="1">
      <c r="B34" s="20"/>
      <c r="C34" s="481"/>
      <c r="D34" s="481"/>
      <c r="E34" s="481"/>
      <c r="F34" s="481"/>
      <c r="G34" s="481"/>
      <c r="H34" s="481"/>
      <c r="I34" s="412"/>
      <c r="J34" s="413"/>
      <c r="K34" s="413"/>
      <c r="L34" s="413"/>
      <c r="M34" s="413"/>
      <c r="N34" s="414"/>
      <c r="O34" s="412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4"/>
      <c r="AC34" s="482"/>
      <c r="AD34" s="482"/>
      <c r="AE34" s="482"/>
      <c r="AF34" s="482"/>
      <c r="AG34" s="482"/>
    </row>
    <row r="35" spans="2:33" ht="14.25" customHeight="1">
      <c r="B35" s="43" t="s">
        <v>47</v>
      </c>
      <c r="C35" s="58"/>
      <c r="D35" s="58"/>
      <c r="E35" s="58"/>
      <c r="F35" s="58"/>
      <c r="G35" s="58"/>
      <c r="H35" s="58"/>
      <c r="I35" s="58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6"/>
      <c r="AG35" s="47"/>
    </row>
    <row r="36" spans="2:33" ht="32.25" customHeight="1">
      <c r="B36" s="458" t="s">
        <v>121</v>
      </c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  <c r="AA36" s="459"/>
      <c r="AB36" s="459"/>
      <c r="AC36" s="459"/>
      <c r="AD36" s="459"/>
      <c r="AE36" s="459"/>
      <c r="AF36" s="459"/>
      <c r="AG36" s="460"/>
    </row>
    <row r="37" spans="2:33" ht="14.25" customHeight="1">
      <c r="B37" s="444" t="s">
        <v>8</v>
      </c>
      <c r="C37" s="59">
        <v>19</v>
      </c>
      <c r="D37" s="446"/>
      <c r="E37" s="446"/>
      <c r="F37" s="60"/>
      <c r="G37" s="61"/>
      <c r="H37" s="61"/>
      <c r="I37" s="62"/>
      <c r="J37" s="21">
        <v>20</v>
      </c>
      <c r="K37" s="23"/>
      <c r="L37" s="22"/>
      <c r="M37" s="22"/>
      <c r="N37" s="22"/>
      <c r="O37" s="21">
        <v>21</v>
      </c>
      <c r="P37" s="23"/>
      <c r="Q37" s="23"/>
      <c r="R37" s="23"/>
      <c r="S37" s="23"/>
      <c r="T37" s="447"/>
      <c r="U37" s="447"/>
      <c r="V37" s="447"/>
      <c r="W37" s="448"/>
      <c r="X37" s="24">
        <v>22</v>
      </c>
      <c r="Y37" s="25"/>
      <c r="Z37" s="21">
        <v>23</v>
      </c>
      <c r="AA37" s="25"/>
      <c r="AB37" s="26">
        <v>24</v>
      </c>
      <c r="AC37" s="449" t="s">
        <v>20</v>
      </c>
      <c r="AD37" s="450"/>
      <c r="AE37" s="450"/>
      <c r="AF37" s="450"/>
      <c r="AG37" s="451"/>
    </row>
    <row r="38" spans="2:33" s="70" customFormat="1" ht="24" customHeight="1">
      <c r="B38" s="445"/>
      <c r="C38" s="322" t="s">
        <v>31</v>
      </c>
      <c r="D38" s="323"/>
      <c r="E38" s="323"/>
      <c r="F38" s="323"/>
      <c r="G38" s="323"/>
      <c r="H38" s="323"/>
      <c r="I38" s="324"/>
      <c r="J38" s="282" t="s">
        <v>29</v>
      </c>
      <c r="K38" s="283"/>
      <c r="L38" s="283"/>
      <c r="M38" s="283"/>
      <c r="N38" s="284"/>
      <c r="O38" s="282" t="s">
        <v>30</v>
      </c>
      <c r="P38" s="283"/>
      <c r="Q38" s="283"/>
      <c r="R38" s="283"/>
      <c r="S38" s="283"/>
      <c r="T38" s="283"/>
      <c r="U38" s="283"/>
      <c r="V38" s="283"/>
      <c r="W38" s="284"/>
      <c r="X38" s="452" t="s">
        <v>21</v>
      </c>
      <c r="Y38" s="453"/>
      <c r="Z38" s="454" t="s">
        <v>22</v>
      </c>
      <c r="AA38" s="453"/>
      <c r="AB38" s="309" t="s">
        <v>23</v>
      </c>
      <c r="AC38" s="284"/>
      <c r="AD38" s="282" t="s">
        <v>24</v>
      </c>
      <c r="AE38" s="284"/>
      <c r="AF38" s="282" t="s">
        <v>44</v>
      </c>
      <c r="AG38" s="310"/>
    </row>
    <row r="39" spans="2:33" s="51" customFormat="1" ht="14.25" customHeight="1">
      <c r="B39" s="52" t="s">
        <v>12</v>
      </c>
      <c r="C39" s="461"/>
      <c r="D39" s="462"/>
      <c r="E39" s="462"/>
      <c r="F39" s="462"/>
      <c r="G39" s="462"/>
      <c r="H39" s="462"/>
      <c r="I39" s="463"/>
      <c r="J39" s="461"/>
      <c r="K39" s="462"/>
      <c r="L39" s="462"/>
      <c r="M39" s="462"/>
      <c r="N39" s="463"/>
      <c r="O39" s="472"/>
      <c r="P39" s="473"/>
      <c r="Q39" s="473"/>
      <c r="R39" s="473"/>
      <c r="S39" s="473"/>
      <c r="T39" s="473"/>
      <c r="U39" s="473"/>
      <c r="V39" s="473"/>
      <c r="W39" s="474"/>
      <c r="X39" s="418">
        <v>39904</v>
      </c>
      <c r="Y39" s="419"/>
      <c r="Z39" s="418">
        <v>44074</v>
      </c>
      <c r="AA39" s="419"/>
      <c r="AB39" s="475">
        <f>INT(DAYS360(X39,Z39)/360)</f>
        <v>11</v>
      </c>
      <c r="AC39" s="476"/>
      <c r="AD39" s="477">
        <f>INT((DAYS360(X39,Z39)-(AB39*360))/30)</f>
        <v>5</v>
      </c>
      <c r="AE39" s="478"/>
      <c r="AF39" s="479">
        <f>DAYS360(X39,Z39)-((AB39*360)+(AD39*30))</f>
        <v>0</v>
      </c>
      <c r="AG39" s="480"/>
    </row>
    <row r="40" spans="2:33" s="51" customFormat="1" ht="14.25" customHeight="1">
      <c r="B40" s="52" t="s">
        <v>13</v>
      </c>
      <c r="C40" s="409"/>
      <c r="D40" s="410"/>
      <c r="E40" s="410"/>
      <c r="F40" s="410"/>
      <c r="G40" s="410"/>
      <c r="H40" s="410"/>
      <c r="I40" s="411"/>
      <c r="J40" s="461"/>
      <c r="K40" s="462"/>
      <c r="L40" s="462"/>
      <c r="M40" s="462"/>
      <c r="N40" s="463"/>
      <c r="O40" s="464"/>
      <c r="P40" s="465"/>
      <c r="Q40" s="465"/>
      <c r="R40" s="465"/>
      <c r="S40" s="465"/>
      <c r="T40" s="465"/>
      <c r="U40" s="465"/>
      <c r="V40" s="465"/>
      <c r="W40" s="466"/>
      <c r="X40" s="418">
        <v>39904</v>
      </c>
      <c r="Y40" s="419"/>
      <c r="Z40" s="418">
        <v>44074</v>
      </c>
      <c r="AA40" s="419"/>
      <c r="AB40" s="470">
        <f aca="true" t="shared" si="0" ref="AB40:AB47">INT(DAYS360(X40,Z40)/360)</f>
        <v>11</v>
      </c>
      <c r="AC40" s="471"/>
      <c r="AD40" s="468">
        <f aca="true" t="shared" si="1" ref="AD40:AD47">INT((DAYS360(X40,Z40)-(AB40*360))/30)</f>
        <v>5</v>
      </c>
      <c r="AE40" s="469"/>
      <c r="AF40" s="441">
        <f aca="true" t="shared" si="2" ref="AF40:AF47">DAYS360(X40,Z40)-((AB40*360)+(AD40*30))</f>
        <v>0</v>
      </c>
      <c r="AG40" s="443"/>
    </row>
    <row r="41" spans="2:33" s="51" customFormat="1" ht="14.25" customHeight="1">
      <c r="B41" s="52" t="s">
        <v>14</v>
      </c>
      <c r="C41" s="409"/>
      <c r="D41" s="410"/>
      <c r="E41" s="410"/>
      <c r="F41" s="410"/>
      <c r="G41" s="410"/>
      <c r="H41" s="410"/>
      <c r="I41" s="411"/>
      <c r="J41" s="461"/>
      <c r="K41" s="462"/>
      <c r="L41" s="462"/>
      <c r="M41" s="462"/>
      <c r="N41" s="463"/>
      <c r="O41" s="464"/>
      <c r="P41" s="465"/>
      <c r="Q41" s="465"/>
      <c r="R41" s="465"/>
      <c r="S41" s="465"/>
      <c r="T41" s="465"/>
      <c r="U41" s="465"/>
      <c r="V41" s="465"/>
      <c r="W41" s="466"/>
      <c r="X41" s="418">
        <v>39904</v>
      </c>
      <c r="Y41" s="419"/>
      <c r="Z41" s="418">
        <v>44074</v>
      </c>
      <c r="AA41" s="419"/>
      <c r="AB41" s="470">
        <f>INT(DAYS360(X41,Z41)/360)</f>
        <v>11</v>
      </c>
      <c r="AC41" s="471"/>
      <c r="AD41" s="468">
        <f t="shared" si="1"/>
        <v>5</v>
      </c>
      <c r="AE41" s="469"/>
      <c r="AF41" s="441">
        <f t="shared" si="2"/>
        <v>0</v>
      </c>
      <c r="AG41" s="443"/>
    </row>
    <row r="42" spans="2:33" s="51" customFormat="1" ht="14.25" customHeight="1">
      <c r="B42" s="52" t="s">
        <v>15</v>
      </c>
      <c r="C42" s="409"/>
      <c r="D42" s="410"/>
      <c r="E42" s="410"/>
      <c r="F42" s="410"/>
      <c r="G42" s="410"/>
      <c r="H42" s="410"/>
      <c r="I42" s="411"/>
      <c r="J42" s="461"/>
      <c r="K42" s="462"/>
      <c r="L42" s="462"/>
      <c r="M42" s="462"/>
      <c r="N42" s="463"/>
      <c r="O42" s="464"/>
      <c r="P42" s="465"/>
      <c r="Q42" s="465"/>
      <c r="R42" s="465"/>
      <c r="S42" s="465"/>
      <c r="T42" s="465"/>
      <c r="U42" s="465"/>
      <c r="V42" s="465"/>
      <c r="W42" s="466"/>
      <c r="X42" s="418">
        <v>39904</v>
      </c>
      <c r="Y42" s="419"/>
      <c r="Z42" s="418">
        <v>44074</v>
      </c>
      <c r="AA42" s="419"/>
      <c r="AB42" s="470">
        <f>INT(DAYS360(X42,Z42)/360)</f>
        <v>11</v>
      </c>
      <c r="AC42" s="471"/>
      <c r="AD42" s="468">
        <f t="shared" si="1"/>
        <v>5</v>
      </c>
      <c r="AE42" s="469"/>
      <c r="AF42" s="441">
        <f t="shared" si="2"/>
        <v>0</v>
      </c>
      <c r="AG42" s="443"/>
    </row>
    <row r="43" spans="2:33" s="51" customFormat="1" ht="14.25" customHeight="1">
      <c r="B43" s="52" t="s">
        <v>16</v>
      </c>
      <c r="C43" s="409"/>
      <c r="D43" s="410"/>
      <c r="E43" s="410"/>
      <c r="F43" s="410"/>
      <c r="G43" s="410"/>
      <c r="H43" s="410"/>
      <c r="I43" s="411"/>
      <c r="J43" s="461"/>
      <c r="K43" s="462"/>
      <c r="L43" s="462"/>
      <c r="M43" s="462"/>
      <c r="N43" s="463"/>
      <c r="O43" s="464"/>
      <c r="P43" s="465"/>
      <c r="Q43" s="465"/>
      <c r="R43" s="465"/>
      <c r="S43" s="465"/>
      <c r="T43" s="465"/>
      <c r="U43" s="465"/>
      <c r="V43" s="465"/>
      <c r="W43" s="466"/>
      <c r="X43" s="418">
        <v>39904</v>
      </c>
      <c r="Y43" s="419"/>
      <c r="Z43" s="418">
        <v>44074</v>
      </c>
      <c r="AA43" s="419"/>
      <c r="AB43" s="470">
        <f>INT(DAYS360(X43,Z43)/360)</f>
        <v>11</v>
      </c>
      <c r="AC43" s="471"/>
      <c r="AD43" s="468">
        <f t="shared" si="1"/>
        <v>5</v>
      </c>
      <c r="AE43" s="469"/>
      <c r="AF43" s="441">
        <f t="shared" si="2"/>
        <v>0</v>
      </c>
      <c r="AG43" s="443"/>
    </row>
    <row r="44" spans="2:33" s="51" customFormat="1" ht="14.25" customHeight="1">
      <c r="B44" s="52" t="s">
        <v>18</v>
      </c>
      <c r="C44" s="409"/>
      <c r="D44" s="410"/>
      <c r="E44" s="410"/>
      <c r="F44" s="410"/>
      <c r="G44" s="410"/>
      <c r="H44" s="410"/>
      <c r="I44" s="411"/>
      <c r="J44" s="461"/>
      <c r="K44" s="462"/>
      <c r="L44" s="462"/>
      <c r="M44" s="462"/>
      <c r="N44" s="463"/>
      <c r="O44" s="464"/>
      <c r="P44" s="465"/>
      <c r="Q44" s="465"/>
      <c r="R44" s="465"/>
      <c r="S44" s="465"/>
      <c r="T44" s="465"/>
      <c r="U44" s="465"/>
      <c r="V44" s="465"/>
      <c r="W44" s="466"/>
      <c r="X44" s="418">
        <v>39904</v>
      </c>
      <c r="Y44" s="419"/>
      <c r="Z44" s="418">
        <v>44074</v>
      </c>
      <c r="AA44" s="419"/>
      <c r="AB44" s="470">
        <f>INT(DAYS360(X44,Z44)/360)</f>
        <v>11</v>
      </c>
      <c r="AC44" s="471"/>
      <c r="AD44" s="468">
        <f t="shared" si="1"/>
        <v>5</v>
      </c>
      <c r="AE44" s="469"/>
      <c r="AF44" s="441">
        <f t="shared" si="2"/>
        <v>0</v>
      </c>
      <c r="AG44" s="443"/>
    </row>
    <row r="45" spans="2:33" s="51" customFormat="1" ht="14.25" customHeight="1">
      <c r="B45" s="52" t="s">
        <v>17</v>
      </c>
      <c r="C45" s="409"/>
      <c r="D45" s="410"/>
      <c r="E45" s="410"/>
      <c r="F45" s="410"/>
      <c r="G45" s="410"/>
      <c r="H45" s="410"/>
      <c r="I45" s="411"/>
      <c r="J45" s="461"/>
      <c r="K45" s="462"/>
      <c r="L45" s="462"/>
      <c r="M45" s="462"/>
      <c r="N45" s="463"/>
      <c r="O45" s="464"/>
      <c r="P45" s="465"/>
      <c r="Q45" s="465"/>
      <c r="R45" s="465"/>
      <c r="S45" s="465"/>
      <c r="T45" s="465"/>
      <c r="U45" s="465"/>
      <c r="V45" s="465"/>
      <c r="W45" s="466"/>
      <c r="X45" s="418">
        <v>39904</v>
      </c>
      <c r="Y45" s="419"/>
      <c r="Z45" s="418">
        <v>44074</v>
      </c>
      <c r="AA45" s="419"/>
      <c r="AB45" s="470">
        <f t="shared" si="0"/>
        <v>11</v>
      </c>
      <c r="AC45" s="471"/>
      <c r="AD45" s="468">
        <f t="shared" si="1"/>
        <v>5</v>
      </c>
      <c r="AE45" s="469"/>
      <c r="AF45" s="441">
        <f t="shared" si="2"/>
        <v>0</v>
      </c>
      <c r="AG45" s="443"/>
    </row>
    <row r="46" spans="2:33" s="51" customFormat="1" ht="14.25" customHeight="1">
      <c r="B46" s="52" t="s">
        <v>19</v>
      </c>
      <c r="C46" s="409"/>
      <c r="D46" s="410"/>
      <c r="E46" s="410"/>
      <c r="F46" s="410"/>
      <c r="G46" s="410"/>
      <c r="H46" s="410"/>
      <c r="I46" s="411"/>
      <c r="J46" s="461"/>
      <c r="K46" s="462"/>
      <c r="L46" s="462"/>
      <c r="M46" s="462"/>
      <c r="N46" s="463"/>
      <c r="O46" s="464"/>
      <c r="P46" s="465"/>
      <c r="Q46" s="465"/>
      <c r="R46" s="465"/>
      <c r="S46" s="465"/>
      <c r="T46" s="465"/>
      <c r="U46" s="465"/>
      <c r="V46" s="465"/>
      <c r="W46" s="466"/>
      <c r="X46" s="418">
        <v>39904</v>
      </c>
      <c r="Y46" s="419"/>
      <c r="Z46" s="418">
        <v>44074</v>
      </c>
      <c r="AA46" s="419"/>
      <c r="AB46" s="470">
        <f t="shared" si="0"/>
        <v>11</v>
      </c>
      <c r="AC46" s="471"/>
      <c r="AD46" s="468">
        <f t="shared" si="1"/>
        <v>5</v>
      </c>
      <c r="AE46" s="469"/>
      <c r="AF46" s="441">
        <f t="shared" si="2"/>
        <v>0</v>
      </c>
      <c r="AG46" s="443"/>
    </row>
    <row r="47" spans="2:33" s="51" customFormat="1" ht="14.25" customHeight="1">
      <c r="B47" s="52" t="s">
        <v>25</v>
      </c>
      <c r="C47" s="409"/>
      <c r="D47" s="410"/>
      <c r="E47" s="410"/>
      <c r="F47" s="410"/>
      <c r="G47" s="410"/>
      <c r="H47" s="410"/>
      <c r="I47" s="411"/>
      <c r="J47" s="461"/>
      <c r="K47" s="462"/>
      <c r="L47" s="462"/>
      <c r="M47" s="462"/>
      <c r="N47" s="463"/>
      <c r="O47" s="464"/>
      <c r="P47" s="465"/>
      <c r="Q47" s="465"/>
      <c r="R47" s="465"/>
      <c r="S47" s="465"/>
      <c r="T47" s="465"/>
      <c r="U47" s="465"/>
      <c r="V47" s="465"/>
      <c r="W47" s="466"/>
      <c r="X47" s="418">
        <v>39904</v>
      </c>
      <c r="Y47" s="419"/>
      <c r="Z47" s="418">
        <v>44074</v>
      </c>
      <c r="AA47" s="419"/>
      <c r="AB47" s="470">
        <f t="shared" si="0"/>
        <v>11</v>
      </c>
      <c r="AC47" s="471"/>
      <c r="AD47" s="468">
        <f t="shared" si="1"/>
        <v>5</v>
      </c>
      <c r="AE47" s="469"/>
      <c r="AF47" s="441">
        <f t="shared" si="2"/>
        <v>0</v>
      </c>
      <c r="AG47" s="443"/>
    </row>
    <row r="48" spans="2:33" s="51" customFormat="1" ht="14.25" customHeight="1">
      <c r="B48" s="52" t="s">
        <v>26</v>
      </c>
      <c r="C48" s="409"/>
      <c r="D48" s="410"/>
      <c r="E48" s="410"/>
      <c r="F48" s="410"/>
      <c r="G48" s="410"/>
      <c r="H48" s="410"/>
      <c r="I48" s="411"/>
      <c r="J48" s="461"/>
      <c r="K48" s="462"/>
      <c r="L48" s="462"/>
      <c r="M48" s="462"/>
      <c r="N48" s="463"/>
      <c r="O48" s="464"/>
      <c r="P48" s="465"/>
      <c r="Q48" s="465"/>
      <c r="R48" s="465"/>
      <c r="S48" s="465"/>
      <c r="T48" s="465"/>
      <c r="U48" s="465"/>
      <c r="V48" s="465"/>
      <c r="W48" s="466"/>
      <c r="X48" s="418">
        <v>39904</v>
      </c>
      <c r="Y48" s="419"/>
      <c r="Z48" s="418">
        <v>44074</v>
      </c>
      <c r="AA48" s="419"/>
      <c r="AB48" s="467">
        <f>INT(DAYS360(X48,Z48)/360)</f>
        <v>11</v>
      </c>
      <c r="AC48" s="467"/>
      <c r="AD48" s="455">
        <f>INT((DAYS360(X48,Z48)-(AB48*360))/30)</f>
        <v>5</v>
      </c>
      <c r="AE48" s="455"/>
      <c r="AF48" s="456">
        <f>DAYS360(X48,Z48)-((AB48*360)+(AD48*30))</f>
        <v>0</v>
      </c>
      <c r="AG48" s="457"/>
    </row>
    <row r="49" spans="1:33" ht="14.25" customHeight="1">
      <c r="A49" s="7"/>
      <c r="B49" s="28"/>
      <c r="C49" s="63"/>
      <c r="D49" s="63"/>
      <c r="E49" s="63"/>
      <c r="F49" s="64"/>
      <c r="G49" s="64"/>
      <c r="H49" s="64"/>
      <c r="I49" s="64"/>
      <c r="J49" s="29"/>
      <c r="K49" s="29"/>
      <c r="L49" s="29"/>
      <c r="M49" s="29"/>
      <c r="N49" s="29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31"/>
      <c r="Z49" s="31"/>
      <c r="AA49" s="32" t="s">
        <v>27</v>
      </c>
      <c r="AB49" s="402">
        <f>SUM(AB39:AC48)+INT(SUM(AD39:AE48)/12)</f>
        <v>114</v>
      </c>
      <c r="AC49" s="402"/>
      <c r="AD49" s="403">
        <f>MOD(SUM(AD39:AE48)+INT(SUM(AF39:AG48)/30),12)</f>
        <v>2</v>
      </c>
      <c r="AE49" s="403"/>
      <c r="AF49" s="403">
        <f>MOD(SUM(AF39:AG48),30)</f>
        <v>0</v>
      </c>
      <c r="AG49" s="404"/>
    </row>
    <row r="50" spans="1:33" ht="14.25" customHeight="1">
      <c r="A50" s="7"/>
      <c r="B50" s="28"/>
      <c r="C50" s="63"/>
      <c r="D50" s="63"/>
      <c r="E50" s="63"/>
      <c r="F50" s="64"/>
      <c r="G50" s="64"/>
      <c r="H50" s="64"/>
      <c r="I50" s="64"/>
      <c r="J50" s="29"/>
      <c r="K50" s="29"/>
      <c r="L50" s="29"/>
      <c r="M50" s="29"/>
      <c r="N50" s="29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31"/>
      <c r="Z50" s="31"/>
      <c r="AA50" s="32"/>
      <c r="AB50" s="33"/>
      <c r="AC50" s="33"/>
      <c r="AD50" s="34"/>
      <c r="AE50" s="34"/>
      <c r="AF50" s="34"/>
      <c r="AG50" s="35"/>
    </row>
    <row r="51" spans="2:33" ht="27.75" customHeight="1">
      <c r="B51" s="458" t="s">
        <v>122</v>
      </c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60"/>
    </row>
    <row r="52" spans="2:33" ht="14.25" customHeight="1">
      <c r="B52" s="444" t="s">
        <v>8</v>
      </c>
      <c r="C52" s="59">
        <v>25</v>
      </c>
      <c r="D52" s="446"/>
      <c r="E52" s="446"/>
      <c r="F52" s="60"/>
      <c r="G52" s="61"/>
      <c r="H52" s="61"/>
      <c r="I52" s="62"/>
      <c r="J52" s="21">
        <v>26</v>
      </c>
      <c r="K52" s="23"/>
      <c r="L52" s="22"/>
      <c r="M52" s="22"/>
      <c r="N52" s="22"/>
      <c r="O52" s="21">
        <v>27</v>
      </c>
      <c r="P52" s="23"/>
      <c r="Q52" s="23"/>
      <c r="R52" s="23"/>
      <c r="S52" s="23"/>
      <c r="T52" s="447"/>
      <c r="U52" s="447"/>
      <c r="V52" s="447"/>
      <c r="W52" s="448"/>
      <c r="X52" s="24">
        <v>28</v>
      </c>
      <c r="Y52" s="25"/>
      <c r="Z52" s="21">
        <v>29</v>
      </c>
      <c r="AA52" s="25"/>
      <c r="AB52" s="26">
        <v>30</v>
      </c>
      <c r="AC52" s="449" t="s">
        <v>20</v>
      </c>
      <c r="AD52" s="450"/>
      <c r="AE52" s="450"/>
      <c r="AF52" s="450"/>
      <c r="AG52" s="451"/>
    </row>
    <row r="53" spans="2:33" s="70" customFormat="1" ht="24" customHeight="1">
      <c r="B53" s="445"/>
      <c r="C53" s="322" t="s">
        <v>31</v>
      </c>
      <c r="D53" s="323"/>
      <c r="E53" s="323"/>
      <c r="F53" s="323"/>
      <c r="G53" s="323"/>
      <c r="H53" s="323"/>
      <c r="I53" s="324"/>
      <c r="J53" s="282" t="s">
        <v>29</v>
      </c>
      <c r="K53" s="283"/>
      <c r="L53" s="283"/>
      <c r="M53" s="283"/>
      <c r="N53" s="284"/>
      <c r="O53" s="282" t="s">
        <v>30</v>
      </c>
      <c r="P53" s="283"/>
      <c r="Q53" s="283"/>
      <c r="R53" s="283"/>
      <c r="S53" s="283"/>
      <c r="T53" s="283"/>
      <c r="U53" s="283"/>
      <c r="V53" s="283"/>
      <c r="W53" s="284"/>
      <c r="X53" s="452" t="s">
        <v>21</v>
      </c>
      <c r="Y53" s="453"/>
      <c r="Z53" s="454" t="s">
        <v>22</v>
      </c>
      <c r="AA53" s="453"/>
      <c r="AB53" s="309" t="s">
        <v>23</v>
      </c>
      <c r="AC53" s="284"/>
      <c r="AD53" s="282" t="s">
        <v>24</v>
      </c>
      <c r="AE53" s="284"/>
      <c r="AF53" s="282" t="s">
        <v>44</v>
      </c>
      <c r="AG53" s="310"/>
    </row>
    <row r="54" spans="2:33" ht="14.25" customHeight="1">
      <c r="B54" s="69" t="s">
        <v>12</v>
      </c>
      <c r="C54" s="434"/>
      <c r="D54" s="435"/>
      <c r="E54" s="435"/>
      <c r="F54" s="435"/>
      <c r="G54" s="435"/>
      <c r="H54" s="435"/>
      <c r="I54" s="436"/>
      <c r="J54" s="434"/>
      <c r="K54" s="435"/>
      <c r="L54" s="435"/>
      <c r="M54" s="435"/>
      <c r="N54" s="435"/>
      <c r="O54" s="437"/>
      <c r="P54" s="437"/>
      <c r="Q54" s="437"/>
      <c r="R54" s="437"/>
      <c r="S54" s="437"/>
      <c r="T54" s="437"/>
      <c r="U54" s="437"/>
      <c r="V54" s="437"/>
      <c r="W54" s="438"/>
      <c r="X54" s="418">
        <v>39904</v>
      </c>
      <c r="Y54" s="419"/>
      <c r="Z54" s="418">
        <v>44074</v>
      </c>
      <c r="AA54" s="419"/>
      <c r="AB54" s="439">
        <f>INT(DAYS360(X54,Z54)/360)</f>
        <v>11</v>
      </c>
      <c r="AC54" s="440"/>
      <c r="AD54" s="441">
        <f>INT((DAYS360(X54,Z54)-(AB54*360))/30)</f>
        <v>5</v>
      </c>
      <c r="AE54" s="442"/>
      <c r="AF54" s="441">
        <f>DAYS360(X54,Z54)-((AB54*360)+(AD54*30))</f>
        <v>0</v>
      </c>
      <c r="AG54" s="443"/>
    </row>
    <row r="55" spans="2:33" ht="14.25" customHeight="1">
      <c r="B55" s="69" t="s">
        <v>13</v>
      </c>
      <c r="C55" s="425"/>
      <c r="D55" s="426"/>
      <c r="E55" s="426"/>
      <c r="F55" s="426"/>
      <c r="G55" s="426"/>
      <c r="H55" s="426"/>
      <c r="I55" s="427"/>
      <c r="J55" s="428"/>
      <c r="K55" s="429"/>
      <c r="L55" s="429"/>
      <c r="M55" s="429"/>
      <c r="N55" s="430"/>
      <c r="O55" s="431"/>
      <c r="P55" s="416"/>
      <c r="Q55" s="416"/>
      <c r="R55" s="416"/>
      <c r="S55" s="416"/>
      <c r="T55" s="416"/>
      <c r="U55" s="416"/>
      <c r="V55" s="416"/>
      <c r="W55" s="417"/>
      <c r="X55" s="418">
        <v>39905</v>
      </c>
      <c r="Y55" s="419"/>
      <c r="Z55" s="418">
        <v>44075</v>
      </c>
      <c r="AA55" s="419"/>
      <c r="AB55" s="432">
        <f aca="true" t="shared" si="3" ref="AB55:AB64">INT(DAYS360(X55,Z55)/360)</f>
        <v>11</v>
      </c>
      <c r="AC55" s="433"/>
      <c r="AD55" s="422">
        <f aca="true" t="shared" si="4" ref="AD55:AD64">INT((DAYS360(X55,Z55)-(AB55*360))/30)</f>
        <v>4</v>
      </c>
      <c r="AE55" s="423"/>
      <c r="AF55" s="422">
        <f aca="true" t="shared" si="5" ref="AF55:AF64">DAYS360(X55,Z55)-((AB55*360)+(AD55*30))</f>
        <v>29</v>
      </c>
      <c r="AG55" s="424"/>
    </row>
    <row r="56" spans="2:33" ht="14.25" customHeight="1">
      <c r="B56" s="20" t="s">
        <v>14</v>
      </c>
      <c r="C56" s="409"/>
      <c r="D56" s="410"/>
      <c r="E56" s="410"/>
      <c r="F56" s="410"/>
      <c r="G56" s="410"/>
      <c r="H56" s="410"/>
      <c r="I56" s="411"/>
      <c r="J56" s="412"/>
      <c r="K56" s="413"/>
      <c r="L56" s="413"/>
      <c r="M56" s="413"/>
      <c r="N56" s="414"/>
      <c r="O56" s="415"/>
      <c r="P56" s="416"/>
      <c r="Q56" s="416"/>
      <c r="R56" s="416"/>
      <c r="S56" s="416"/>
      <c r="T56" s="416"/>
      <c r="U56" s="416"/>
      <c r="V56" s="416"/>
      <c r="W56" s="417"/>
      <c r="X56" s="418">
        <v>39906</v>
      </c>
      <c r="Y56" s="419"/>
      <c r="Z56" s="418">
        <v>44076</v>
      </c>
      <c r="AA56" s="419"/>
      <c r="AB56" s="420">
        <f t="shared" si="3"/>
        <v>11</v>
      </c>
      <c r="AC56" s="421"/>
      <c r="AD56" s="405">
        <f t="shared" si="4"/>
        <v>4</v>
      </c>
      <c r="AE56" s="406"/>
      <c r="AF56" s="407">
        <f t="shared" si="5"/>
        <v>29</v>
      </c>
      <c r="AG56" s="408"/>
    </row>
    <row r="57" spans="2:33" ht="14.25" customHeight="1">
      <c r="B57" s="20" t="s">
        <v>15</v>
      </c>
      <c r="C57" s="409"/>
      <c r="D57" s="410"/>
      <c r="E57" s="410"/>
      <c r="F57" s="410"/>
      <c r="G57" s="410"/>
      <c r="H57" s="410"/>
      <c r="I57" s="411"/>
      <c r="J57" s="412"/>
      <c r="K57" s="413"/>
      <c r="L57" s="413"/>
      <c r="M57" s="413"/>
      <c r="N57" s="414"/>
      <c r="O57" s="415"/>
      <c r="P57" s="416"/>
      <c r="Q57" s="416"/>
      <c r="R57" s="416"/>
      <c r="S57" s="416"/>
      <c r="T57" s="416"/>
      <c r="U57" s="416"/>
      <c r="V57" s="416"/>
      <c r="W57" s="417"/>
      <c r="X57" s="418">
        <v>39907</v>
      </c>
      <c r="Y57" s="419"/>
      <c r="Z57" s="418">
        <v>44077</v>
      </c>
      <c r="AA57" s="419"/>
      <c r="AB57" s="420">
        <f t="shared" si="3"/>
        <v>11</v>
      </c>
      <c r="AC57" s="421"/>
      <c r="AD57" s="405">
        <f t="shared" si="4"/>
        <v>4</v>
      </c>
      <c r="AE57" s="406"/>
      <c r="AF57" s="407">
        <f t="shared" si="5"/>
        <v>29</v>
      </c>
      <c r="AG57" s="408"/>
    </row>
    <row r="58" spans="2:33" ht="14.25" customHeight="1">
      <c r="B58" s="20" t="s">
        <v>16</v>
      </c>
      <c r="C58" s="409"/>
      <c r="D58" s="410"/>
      <c r="E58" s="410"/>
      <c r="F58" s="410"/>
      <c r="G58" s="410"/>
      <c r="H58" s="410"/>
      <c r="I58" s="411"/>
      <c r="J58" s="412"/>
      <c r="K58" s="413"/>
      <c r="L58" s="413"/>
      <c r="M58" s="413"/>
      <c r="N58" s="414"/>
      <c r="O58" s="415"/>
      <c r="P58" s="416"/>
      <c r="Q58" s="416"/>
      <c r="R58" s="416"/>
      <c r="S58" s="416"/>
      <c r="T58" s="416"/>
      <c r="U58" s="416"/>
      <c r="V58" s="416"/>
      <c r="W58" s="417"/>
      <c r="X58" s="418">
        <v>39908</v>
      </c>
      <c r="Y58" s="419"/>
      <c r="Z58" s="418">
        <v>44078</v>
      </c>
      <c r="AA58" s="419"/>
      <c r="AB58" s="420">
        <f t="shared" si="3"/>
        <v>11</v>
      </c>
      <c r="AC58" s="421"/>
      <c r="AD58" s="405">
        <f t="shared" si="4"/>
        <v>4</v>
      </c>
      <c r="AE58" s="406"/>
      <c r="AF58" s="407">
        <f t="shared" si="5"/>
        <v>29</v>
      </c>
      <c r="AG58" s="408"/>
    </row>
    <row r="59" spans="2:33" ht="14.25" customHeight="1">
      <c r="B59" s="20" t="s">
        <v>18</v>
      </c>
      <c r="C59" s="409"/>
      <c r="D59" s="410"/>
      <c r="E59" s="410"/>
      <c r="F59" s="410"/>
      <c r="G59" s="410"/>
      <c r="H59" s="410"/>
      <c r="I59" s="411"/>
      <c r="J59" s="412"/>
      <c r="K59" s="413"/>
      <c r="L59" s="413"/>
      <c r="M59" s="413"/>
      <c r="N59" s="414"/>
      <c r="O59" s="415"/>
      <c r="P59" s="416"/>
      <c r="Q59" s="416"/>
      <c r="R59" s="416"/>
      <c r="S59" s="416"/>
      <c r="T59" s="416"/>
      <c r="U59" s="416"/>
      <c r="V59" s="416"/>
      <c r="W59" s="417"/>
      <c r="X59" s="418">
        <v>39909</v>
      </c>
      <c r="Y59" s="419"/>
      <c r="Z59" s="418">
        <v>44079</v>
      </c>
      <c r="AA59" s="419"/>
      <c r="AB59" s="420">
        <f t="shared" si="3"/>
        <v>11</v>
      </c>
      <c r="AC59" s="421"/>
      <c r="AD59" s="405">
        <f t="shared" si="4"/>
        <v>4</v>
      </c>
      <c r="AE59" s="406"/>
      <c r="AF59" s="407">
        <f t="shared" si="5"/>
        <v>29</v>
      </c>
      <c r="AG59" s="408"/>
    </row>
    <row r="60" spans="2:33" ht="14.25" customHeight="1">
      <c r="B60" s="20" t="s">
        <v>17</v>
      </c>
      <c r="C60" s="409"/>
      <c r="D60" s="410"/>
      <c r="E60" s="410"/>
      <c r="F60" s="410"/>
      <c r="G60" s="410"/>
      <c r="H60" s="410"/>
      <c r="I60" s="411"/>
      <c r="J60" s="412"/>
      <c r="K60" s="413"/>
      <c r="L60" s="413"/>
      <c r="M60" s="413"/>
      <c r="N60" s="414"/>
      <c r="O60" s="415"/>
      <c r="P60" s="416"/>
      <c r="Q60" s="416"/>
      <c r="R60" s="416"/>
      <c r="S60" s="416"/>
      <c r="T60" s="416"/>
      <c r="U60" s="416"/>
      <c r="V60" s="416"/>
      <c r="W60" s="417"/>
      <c r="X60" s="418">
        <v>39910</v>
      </c>
      <c r="Y60" s="419"/>
      <c r="Z60" s="418">
        <v>44080</v>
      </c>
      <c r="AA60" s="419"/>
      <c r="AB60" s="420">
        <f t="shared" si="3"/>
        <v>11</v>
      </c>
      <c r="AC60" s="421"/>
      <c r="AD60" s="405">
        <f t="shared" si="4"/>
        <v>4</v>
      </c>
      <c r="AE60" s="406"/>
      <c r="AF60" s="407">
        <f t="shared" si="5"/>
        <v>29</v>
      </c>
      <c r="AG60" s="408"/>
    </row>
    <row r="61" spans="2:33" ht="14.25" customHeight="1">
      <c r="B61" s="20" t="s">
        <v>19</v>
      </c>
      <c r="C61" s="409"/>
      <c r="D61" s="410"/>
      <c r="E61" s="410"/>
      <c r="F61" s="410"/>
      <c r="G61" s="410"/>
      <c r="H61" s="410"/>
      <c r="I61" s="411"/>
      <c r="J61" s="412"/>
      <c r="K61" s="413"/>
      <c r="L61" s="413"/>
      <c r="M61" s="413"/>
      <c r="N61" s="414"/>
      <c r="O61" s="415"/>
      <c r="P61" s="416"/>
      <c r="Q61" s="416"/>
      <c r="R61" s="416"/>
      <c r="S61" s="416"/>
      <c r="T61" s="416"/>
      <c r="U61" s="416"/>
      <c r="V61" s="416"/>
      <c r="W61" s="417"/>
      <c r="X61" s="418">
        <v>39911</v>
      </c>
      <c r="Y61" s="419"/>
      <c r="Z61" s="418">
        <v>44081</v>
      </c>
      <c r="AA61" s="419"/>
      <c r="AB61" s="420">
        <f t="shared" si="3"/>
        <v>11</v>
      </c>
      <c r="AC61" s="421"/>
      <c r="AD61" s="405">
        <f t="shared" si="4"/>
        <v>4</v>
      </c>
      <c r="AE61" s="406"/>
      <c r="AF61" s="407">
        <f t="shared" si="5"/>
        <v>29</v>
      </c>
      <c r="AG61" s="408"/>
    </row>
    <row r="62" spans="2:33" ht="14.25" customHeight="1">
      <c r="B62" s="20" t="s">
        <v>25</v>
      </c>
      <c r="C62" s="409"/>
      <c r="D62" s="410"/>
      <c r="E62" s="410"/>
      <c r="F62" s="410"/>
      <c r="G62" s="410"/>
      <c r="H62" s="410"/>
      <c r="I62" s="411"/>
      <c r="J62" s="412"/>
      <c r="K62" s="413"/>
      <c r="L62" s="413"/>
      <c r="M62" s="413"/>
      <c r="N62" s="414"/>
      <c r="O62" s="415"/>
      <c r="P62" s="416"/>
      <c r="Q62" s="416"/>
      <c r="R62" s="416"/>
      <c r="S62" s="416"/>
      <c r="T62" s="416"/>
      <c r="U62" s="416"/>
      <c r="V62" s="416"/>
      <c r="W62" s="417"/>
      <c r="X62" s="418">
        <v>39912</v>
      </c>
      <c r="Y62" s="419"/>
      <c r="Z62" s="418">
        <v>44082</v>
      </c>
      <c r="AA62" s="419"/>
      <c r="AB62" s="420">
        <f t="shared" si="3"/>
        <v>11</v>
      </c>
      <c r="AC62" s="421"/>
      <c r="AD62" s="405">
        <f t="shared" si="4"/>
        <v>4</v>
      </c>
      <c r="AE62" s="406"/>
      <c r="AF62" s="407">
        <f t="shared" si="5"/>
        <v>29</v>
      </c>
      <c r="AG62" s="408"/>
    </row>
    <row r="63" spans="2:33" ht="14.25" customHeight="1">
      <c r="B63" s="20" t="s">
        <v>26</v>
      </c>
      <c r="C63" s="409"/>
      <c r="D63" s="410"/>
      <c r="E63" s="410"/>
      <c r="F63" s="410"/>
      <c r="G63" s="410"/>
      <c r="H63" s="410"/>
      <c r="I63" s="411"/>
      <c r="J63" s="412"/>
      <c r="K63" s="413"/>
      <c r="L63" s="413"/>
      <c r="M63" s="413"/>
      <c r="N63" s="414"/>
      <c r="O63" s="415"/>
      <c r="P63" s="416"/>
      <c r="Q63" s="416"/>
      <c r="R63" s="416"/>
      <c r="S63" s="416"/>
      <c r="T63" s="416"/>
      <c r="U63" s="416"/>
      <c r="V63" s="416"/>
      <c r="W63" s="417"/>
      <c r="X63" s="418">
        <v>39913</v>
      </c>
      <c r="Y63" s="419"/>
      <c r="Z63" s="418">
        <v>44083</v>
      </c>
      <c r="AA63" s="419"/>
      <c r="AB63" s="420">
        <f t="shared" si="3"/>
        <v>11</v>
      </c>
      <c r="AC63" s="421"/>
      <c r="AD63" s="405">
        <f t="shared" si="4"/>
        <v>4</v>
      </c>
      <c r="AE63" s="406"/>
      <c r="AF63" s="407">
        <f t="shared" si="5"/>
        <v>29</v>
      </c>
      <c r="AG63" s="408"/>
    </row>
    <row r="64" spans="2:33" ht="14.25" customHeight="1">
      <c r="B64" s="20" t="s">
        <v>42</v>
      </c>
      <c r="C64" s="409"/>
      <c r="D64" s="410"/>
      <c r="E64" s="410"/>
      <c r="F64" s="410"/>
      <c r="G64" s="410"/>
      <c r="H64" s="410"/>
      <c r="I64" s="411"/>
      <c r="J64" s="412"/>
      <c r="K64" s="413"/>
      <c r="L64" s="413"/>
      <c r="M64" s="413"/>
      <c r="N64" s="414"/>
      <c r="O64" s="415"/>
      <c r="P64" s="416"/>
      <c r="Q64" s="416"/>
      <c r="R64" s="416"/>
      <c r="S64" s="416"/>
      <c r="T64" s="416"/>
      <c r="U64" s="416"/>
      <c r="V64" s="416"/>
      <c r="W64" s="417"/>
      <c r="X64" s="418">
        <v>39914</v>
      </c>
      <c r="Y64" s="419"/>
      <c r="Z64" s="418">
        <v>44084</v>
      </c>
      <c r="AA64" s="419"/>
      <c r="AB64" s="420">
        <f t="shared" si="3"/>
        <v>11</v>
      </c>
      <c r="AC64" s="421"/>
      <c r="AD64" s="405">
        <f t="shared" si="4"/>
        <v>4</v>
      </c>
      <c r="AE64" s="406"/>
      <c r="AF64" s="407">
        <f t="shared" si="5"/>
        <v>29</v>
      </c>
      <c r="AG64" s="408"/>
    </row>
    <row r="65" spans="2:33" ht="14.25" customHeight="1">
      <c r="B65" s="28"/>
      <c r="C65" s="65"/>
      <c r="D65" s="65"/>
      <c r="E65" s="65"/>
      <c r="F65" s="65"/>
      <c r="G65" s="65"/>
      <c r="H65" s="65"/>
      <c r="I65" s="65"/>
      <c r="J65" s="36"/>
      <c r="K65" s="36"/>
      <c r="L65" s="36"/>
      <c r="M65" s="36"/>
      <c r="N65" s="36"/>
      <c r="O65" s="37"/>
      <c r="P65" s="37"/>
      <c r="Q65" s="37"/>
      <c r="R65" s="37"/>
      <c r="S65" s="37"/>
      <c r="T65" s="37"/>
      <c r="U65" s="37"/>
      <c r="V65" s="37"/>
      <c r="W65" s="37"/>
      <c r="X65" s="38"/>
      <c r="Y65" s="38"/>
      <c r="Z65" s="38"/>
      <c r="AA65" s="32" t="s">
        <v>27</v>
      </c>
      <c r="AB65" s="402">
        <f>SUM(AB54:AC64)+INT(SUM(AD54:AE64)/12)</f>
        <v>124</v>
      </c>
      <c r="AC65" s="402"/>
      <c r="AD65" s="403">
        <f>MOD(SUM(AD54:AE64)+INT(SUM(AF54:AG64)/30),12)</f>
        <v>6</v>
      </c>
      <c r="AE65" s="403"/>
      <c r="AF65" s="403">
        <f>MOD(SUM(AF54:AG64),30)</f>
        <v>20</v>
      </c>
      <c r="AG65" s="404"/>
    </row>
    <row r="66" spans="2:33" ht="14.25" customHeight="1">
      <c r="B66" s="28"/>
      <c r="C66" s="65"/>
      <c r="D66" s="65"/>
      <c r="E66" s="65"/>
      <c r="F66" s="65"/>
      <c r="G66" s="65"/>
      <c r="H66" s="65"/>
      <c r="I66" s="65"/>
      <c r="J66" s="36"/>
      <c r="K66" s="36"/>
      <c r="L66" s="36"/>
      <c r="M66" s="36"/>
      <c r="N66" s="36"/>
      <c r="O66" s="37"/>
      <c r="P66" s="37"/>
      <c r="Q66" s="37"/>
      <c r="R66" s="37"/>
      <c r="S66" s="37"/>
      <c r="T66" s="37"/>
      <c r="U66" s="37"/>
      <c r="V66" s="37"/>
      <c r="W66" s="37"/>
      <c r="X66" s="38"/>
      <c r="Y66" s="38"/>
      <c r="Z66" s="38"/>
      <c r="AA66" s="32"/>
      <c r="AB66" s="48"/>
      <c r="AC66" s="48"/>
      <c r="AD66" s="49"/>
      <c r="AE66" s="49"/>
      <c r="AF66" s="49"/>
      <c r="AG66" s="50"/>
    </row>
    <row r="67" spans="2:33" ht="14.25" customHeight="1">
      <c r="B67" s="28"/>
      <c r="C67" s="65"/>
      <c r="D67" s="65"/>
      <c r="E67" s="65"/>
      <c r="F67" s="65"/>
      <c r="G67" s="65"/>
      <c r="H67" s="65"/>
      <c r="I67" s="65"/>
      <c r="J67" s="36"/>
      <c r="K67" s="36"/>
      <c r="L67" s="36"/>
      <c r="M67" s="36"/>
      <c r="N67" s="36"/>
      <c r="O67" s="37"/>
      <c r="P67" s="37"/>
      <c r="Q67" s="37"/>
      <c r="R67" s="37"/>
      <c r="S67" s="37"/>
      <c r="T67" s="37"/>
      <c r="U67" s="37"/>
      <c r="V67" s="37"/>
      <c r="W67" s="37"/>
      <c r="X67" s="38"/>
      <c r="Y67" s="38"/>
      <c r="Z67" s="38"/>
      <c r="AA67" s="32"/>
      <c r="AB67" s="48"/>
      <c r="AC67" s="48"/>
      <c r="AD67" s="49"/>
      <c r="AE67" s="49"/>
      <c r="AF67" s="49"/>
      <c r="AG67" s="50"/>
    </row>
    <row r="68" spans="2:34" ht="14.25" customHeight="1">
      <c r="B68" s="399" t="s">
        <v>49</v>
      </c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400"/>
      <c r="W68" s="400"/>
      <c r="X68" s="400"/>
      <c r="Y68" s="400"/>
      <c r="Z68" s="400"/>
      <c r="AA68" s="400"/>
      <c r="AB68" s="400"/>
      <c r="AC68" s="400"/>
      <c r="AD68" s="400"/>
      <c r="AE68" s="400"/>
      <c r="AF68" s="400"/>
      <c r="AG68" s="401"/>
      <c r="AH68" s="8"/>
    </row>
    <row r="69" spans="2:33" ht="14.25" customHeight="1">
      <c r="B69" s="40" t="s">
        <v>45</v>
      </c>
      <c r="C69" s="68"/>
      <c r="D69" s="68"/>
      <c r="E69" s="68"/>
      <c r="F69" s="68"/>
      <c r="G69" s="68"/>
      <c r="H69" s="68"/>
      <c r="I69" s="68"/>
      <c r="J69" s="41"/>
      <c r="K69" s="41"/>
      <c r="L69" s="41"/>
      <c r="M69" s="41"/>
      <c r="N69" s="4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11"/>
    </row>
    <row r="70" spans="2:33" ht="14.25" customHeight="1">
      <c r="B70" s="288" t="s">
        <v>8</v>
      </c>
      <c r="C70" s="56">
        <v>60</v>
      </c>
      <c r="D70" s="57"/>
      <c r="E70" s="57"/>
      <c r="F70" s="57"/>
      <c r="G70" s="57"/>
      <c r="H70" s="57"/>
      <c r="I70" s="57"/>
      <c r="J70" s="13"/>
      <c r="K70" s="13"/>
      <c r="L70" s="13"/>
      <c r="M70" s="13"/>
      <c r="N70" s="290" t="s">
        <v>28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11"/>
    </row>
    <row r="71" spans="2:33" ht="14.25" customHeight="1">
      <c r="B71" s="289"/>
      <c r="C71" s="66"/>
      <c r="D71" s="67"/>
      <c r="E71" s="67"/>
      <c r="F71" s="67"/>
      <c r="G71" s="67"/>
      <c r="H71" s="67"/>
      <c r="I71" s="67"/>
      <c r="J71" s="27"/>
      <c r="K71" s="27"/>
      <c r="L71" s="27"/>
      <c r="M71" s="27"/>
      <c r="N71" s="290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11"/>
    </row>
    <row r="72" spans="2:33" ht="14.25" customHeight="1">
      <c r="B72" s="20" t="s">
        <v>12</v>
      </c>
      <c r="C72" s="395" t="s">
        <v>50</v>
      </c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11"/>
    </row>
    <row r="73" spans="2:33" ht="14.25" customHeight="1">
      <c r="B73" s="20" t="s">
        <v>13</v>
      </c>
      <c r="C73" s="397" t="s">
        <v>51</v>
      </c>
      <c r="D73" s="397"/>
      <c r="E73" s="397"/>
      <c r="F73" s="397"/>
      <c r="G73" s="397"/>
      <c r="H73" s="397"/>
      <c r="I73" s="397"/>
      <c r="J73" s="397"/>
      <c r="K73" s="397"/>
      <c r="L73" s="397"/>
      <c r="M73" s="397"/>
      <c r="N73" s="39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11"/>
    </row>
    <row r="74" spans="2:33" ht="14.25" customHeight="1" thickBot="1">
      <c r="B74" s="20" t="s">
        <v>14</v>
      </c>
      <c r="C74" s="398" t="s">
        <v>53</v>
      </c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71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11"/>
    </row>
    <row r="75" spans="2:33" ht="14.25" customHeight="1">
      <c r="B75" s="132" t="s">
        <v>48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59"/>
    </row>
    <row r="76" spans="2:33" ht="47.25" customHeight="1" thickBot="1">
      <c r="B76" s="212" t="s">
        <v>39</v>
      </c>
      <c r="C76" s="213"/>
      <c r="D76" s="214" t="s">
        <v>95</v>
      </c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5"/>
    </row>
  </sheetData>
  <sheetProtection/>
  <mergeCells count="284">
    <mergeCell ref="B1:AG1"/>
    <mergeCell ref="B2:AG2"/>
    <mergeCell ref="B4:AG4"/>
    <mergeCell ref="C5:N5"/>
    <mergeCell ref="P5:AG5"/>
    <mergeCell ref="B6:N6"/>
    <mergeCell ref="O6:AG6"/>
    <mergeCell ref="C7:N7"/>
    <mergeCell ref="P7:AG7"/>
    <mergeCell ref="B8:N8"/>
    <mergeCell ref="O8:AG8"/>
    <mergeCell ref="C9:N9"/>
    <mergeCell ref="P9:AG9"/>
    <mergeCell ref="B10:N10"/>
    <mergeCell ref="O10:AG10"/>
    <mergeCell ref="C11:N11"/>
    <mergeCell ref="P11:AG11"/>
    <mergeCell ref="B12:N12"/>
    <mergeCell ref="O12:AG12"/>
    <mergeCell ref="P13:AG13"/>
    <mergeCell ref="B14:H14"/>
    <mergeCell ref="I14:N14"/>
    <mergeCell ref="O14:AG14"/>
    <mergeCell ref="C15:N15"/>
    <mergeCell ref="P15:AG15"/>
    <mergeCell ref="B16:N16"/>
    <mergeCell ref="O16:AG16"/>
    <mergeCell ref="C17:N17"/>
    <mergeCell ref="P17:AG17"/>
    <mergeCell ref="B18:N18"/>
    <mergeCell ref="O18:AG18"/>
    <mergeCell ref="B19:AG19"/>
    <mergeCell ref="B20:AG20"/>
    <mergeCell ref="B21:AG21"/>
    <mergeCell ref="B23:B24"/>
    <mergeCell ref="D23:H23"/>
    <mergeCell ref="C24:H24"/>
    <mergeCell ref="I24:N24"/>
    <mergeCell ref="O24:AA24"/>
    <mergeCell ref="AC24:AG24"/>
    <mergeCell ref="C25:H25"/>
    <mergeCell ref="I25:N25"/>
    <mergeCell ref="O25:AB25"/>
    <mergeCell ref="AC25:AG25"/>
    <mergeCell ref="C26:H26"/>
    <mergeCell ref="I26:N26"/>
    <mergeCell ref="O26:AB26"/>
    <mergeCell ref="AC26:AG26"/>
    <mergeCell ref="AC31:AG31"/>
    <mergeCell ref="C27:H27"/>
    <mergeCell ref="I27:N27"/>
    <mergeCell ref="O27:AB27"/>
    <mergeCell ref="AC27:AG27"/>
    <mergeCell ref="C28:H28"/>
    <mergeCell ref="I28:N28"/>
    <mergeCell ref="O28:AB28"/>
    <mergeCell ref="AC28:AG28"/>
    <mergeCell ref="I33:N33"/>
    <mergeCell ref="O33:AB33"/>
    <mergeCell ref="AC33:AG33"/>
    <mergeCell ref="C30:H30"/>
    <mergeCell ref="I30:N30"/>
    <mergeCell ref="O30:AB30"/>
    <mergeCell ref="AC30:AG30"/>
    <mergeCell ref="C31:H31"/>
    <mergeCell ref="I31:N31"/>
    <mergeCell ref="O31:AB31"/>
    <mergeCell ref="B37:B38"/>
    <mergeCell ref="D37:E37"/>
    <mergeCell ref="T37:W37"/>
    <mergeCell ref="AC37:AG37"/>
    <mergeCell ref="C38:I38"/>
    <mergeCell ref="C32:H32"/>
    <mergeCell ref="I32:N32"/>
    <mergeCell ref="O32:AB32"/>
    <mergeCell ref="AC32:AG32"/>
    <mergeCell ref="C33:H33"/>
    <mergeCell ref="O38:W38"/>
    <mergeCell ref="X38:Y38"/>
    <mergeCell ref="Z38:AA38"/>
    <mergeCell ref="AB38:AC38"/>
    <mergeCell ref="AD38:AE38"/>
    <mergeCell ref="C34:H34"/>
    <mergeCell ref="I34:N34"/>
    <mergeCell ref="O34:AB34"/>
    <mergeCell ref="AC34:AG34"/>
    <mergeCell ref="B36:AG36"/>
    <mergeCell ref="AF38:AG38"/>
    <mergeCell ref="C39:I39"/>
    <mergeCell ref="J39:N39"/>
    <mergeCell ref="O39:W39"/>
    <mergeCell ref="X39:Y39"/>
    <mergeCell ref="Z39:AA39"/>
    <mergeCell ref="AB39:AC39"/>
    <mergeCell ref="AD39:AE39"/>
    <mergeCell ref="AF39:AG39"/>
    <mergeCell ref="J38:N38"/>
    <mergeCell ref="C40:I40"/>
    <mergeCell ref="J40:N40"/>
    <mergeCell ref="O40:W40"/>
    <mergeCell ref="X40:Y40"/>
    <mergeCell ref="Z40:AA40"/>
    <mergeCell ref="AB40:AC40"/>
    <mergeCell ref="AD40:AE40"/>
    <mergeCell ref="AF40:AG40"/>
    <mergeCell ref="C41:I41"/>
    <mergeCell ref="J41:N41"/>
    <mergeCell ref="O41:W41"/>
    <mergeCell ref="X41:Y41"/>
    <mergeCell ref="Z41:AA41"/>
    <mergeCell ref="AB41:AC41"/>
    <mergeCell ref="AD41:AE41"/>
    <mergeCell ref="AF41:AG41"/>
    <mergeCell ref="C42:I42"/>
    <mergeCell ref="J42:N42"/>
    <mergeCell ref="O42:W42"/>
    <mergeCell ref="X42:Y42"/>
    <mergeCell ref="Z42:AA42"/>
    <mergeCell ref="AB42:AC42"/>
    <mergeCell ref="AD42:AE42"/>
    <mergeCell ref="AF42:AG42"/>
    <mergeCell ref="C43:I43"/>
    <mergeCell ref="J43:N43"/>
    <mergeCell ref="O43:W43"/>
    <mergeCell ref="X43:Y43"/>
    <mergeCell ref="Z43:AA43"/>
    <mergeCell ref="AB43:AC43"/>
    <mergeCell ref="AD43:AE43"/>
    <mergeCell ref="AF43:AG43"/>
    <mergeCell ref="C44:I44"/>
    <mergeCell ref="J44:N44"/>
    <mergeCell ref="O44:W44"/>
    <mergeCell ref="X44:Y44"/>
    <mergeCell ref="Z44:AA44"/>
    <mergeCell ref="AB44:AC44"/>
    <mergeCell ref="AD44:AE44"/>
    <mergeCell ref="AF44:AG44"/>
    <mergeCell ref="C45:I45"/>
    <mergeCell ref="J45:N45"/>
    <mergeCell ref="O45:W45"/>
    <mergeCell ref="X45:Y45"/>
    <mergeCell ref="Z45:AA45"/>
    <mergeCell ref="AB45:AC45"/>
    <mergeCell ref="AD45:AE45"/>
    <mergeCell ref="AF45:AG45"/>
    <mergeCell ref="AD47:AE47"/>
    <mergeCell ref="AF47:AG47"/>
    <mergeCell ref="C46:I46"/>
    <mergeCell ref="J46:N46"/>
    <mergeCell ref="O46:W46"/>
    <mergeCell ref="X46:Y46"/>
    <mergeCell ref="Z46:AA46"/>
    <mergeCell ref="AB46:AC46"/>
    <mergeCell ref="Z48:AA48"/>
    <mergeCell ref="AB48:AC48"/>
    <mergeCell ref="AD46:AE46"/>
    <mergeCell ref="AF46:AG46"/>
    <mergeCell ref="C47:I47"/>
    <mergeCell ref="J47:N47"/>
    <mergeCell ref="O47:W47"/>
    <mergeCell ref="X47:Y47"/>
    <mergeCell ref="Z47:AA47"/>
    <mergeCell ref="AB47:AC47"/>
    <mergeCell ref="AD48:AE48"/>
    <mergeCell ref="AF48:AG48"/>
    <mergeCell ref="AB49:AC49"/>
    <mergeCell ref="AD49:AE49"/>
    <mergeCell ref="AF49:AG49"/>
    <mergeCell ref="B51:AG51"/>
    <mergeCell ref="C48:I48"/>
    <mergeCell ref="J48:N48"/>
    <mergeCell ref="O48:W48"/>
    <mergeCell ref="X48:Y48"/>
    <mergeCell ref="B52:B53"/>
    <mergeCell ref="D52:E52"/>
    <mergeCell ref="T52:W52"/>
    <mergeCell ref="AC52:AG52"/>
    <mergeCell ref="C53:I53"/>
    <mergeCell ref="J53:N53"/>
    <mergeCell ref="O53:W53"/>
    <mergeCell ref="X53:Y53"/>
    <mergeCell ref="Z53:AA53"/>
    <mergeCell ref="AB53:AC53"/>
    <mergeCell ref="AD53:AE53"/>
    <mergeCell ref="AF53:AG53"/>
    <mergeCell ref="C54:I54"/>
    <mergeCell ref="J54:N54"/>
    <mergeCell ref="O54:W54"/>
    <mergeCell ref="X54:Y54"/>
    <mergeCell ref="Z54:AA54"/>
    <mergeCell ref="AB54:AC54"/>
    <mergeCell ref="AD54:AE54"/>
    <mergeCell ref="AF54:AG54"/>
    <mergeCell ref="C55:I55"/>
    <mergeCell ref="J55:N55"/>
    <mergeCell ref="O55:W55"/>
    <mergeCell ref="X55:Y55"/>
    <mergeCell ref="Z55:AA55"/>
    <mergeCell ref="AB55:AC55"/>
    <mergeCell ref="AD55:AE55"/>
    <mergeCell ref="AF55:AG55"/>
    <mergeCell ref="C56:I56"/>
    <mergeCell ref="J56:N56"/>
    <mergeCell ref="O56:W56"/>
    <mergeCell ref="X56:Y56"/>
    <mergeCell ref="Z56:AA56"/>
    <mergeCell ref="AB56:AC56"/>
    <mergeCell ref="AD56:AE56"/>
    <mergeCell ref="AF56:AG56"/>
    <mergeCell ref="C57:I57"/>
    <mergeCell ref="J57:N57"/>
    <mergeCell ref="O57:W57"/>
    <mergeCell ref="X57:Y57"/>
    <mergeCell ref="Z57:AA57"/>
    <mergeCell ref="AB57:AC57"/>
    <mergeCell ref="AD57:AE57"/>
    <mergeCell ref="AF57:AG57"/>
    <mergeCell ref="C58:I58"/>
    <mergeCell ref="J58:N58"/>
    <mergeCell ref="O58:W58"/>
    <mergeCell ref="X58:Y58"/>
    <mergeCell ref="Z58:AA58"/>
    <mergeCell ref="AB58:AC58"/>
    <mergeCell ref="AD58:AE58"/>
    <mergeCell ref="AF58:AG58"/>
    <mergeCell ref="C59:I59"/>
    <mergeCell ref="J59:N59"/>
    <mergeCell ref="O59:W59"/>
    <mergeCell ref="X59:Y59"/>
    <mergeCell ref="Z59:AA59"/>
    <mergeCell ref="AB59:AC59"/>
    <mergeCell ref="AD59:AE59"/>
    <mergeCell ref="AF59:AG59"/>
    <mergeCell ref="C60:I60"/>
    <mergeCell ref="J60:N60"/>
    <mergeCell ref="O60:W60"/>
    <mergeCell ref="X60:Y60"/>
    <mergeCell ref="Z60:AA60"/>
    <mergeCell ref="AB60:AC60"/>
    <mergeCell ref="AD60:AE60"/>
    <mergeCell ref="AF60:AG60"/>
    <mergeCell ref="C61:I61"/>
    <mergeCell ref="J61:N61"/>
    <mergeCell ref="O61:W61"/>
    <mergeCell ref="X61:Y61"/>
    <mergeCell ref="Z61:AA61"/>
    <mergeCell ref="AB61:AC61"/>
    <mergeCell ref="AD61:AE61"/>
    <mergeCell ref="AF61:AG61"/>
    <mergeCell ref="C62:I62"/>
    <mergeCell ref="J62:N62"/>
    <mergeCell ref="O62:W62"/>
    <mergeCell ref="X62:Y62"/>
    <mergeCell ref="Z62:AA62"/>
    <mergeCell ref="AB62:AC62"/>
    <mergeCell ref="AD62:AE62"/>
    <mergeCell ref="AF62:AG62"/>
    <mergeCell ref="AF64:AG64"/>
    <mergeCell ref="C63:I63"/>
    <mergeCell ref="J63:N63"/>
    <mergeCell ref="O63:W63"/>
    <mergeCell ref="X63:Y63"/>
    <mergeCell ref="Z63:AA63"/>
    <mergeCell ref="AB63:AC63"/>
    <mergeCell ref="N70:N71"/>
    <mergeCell ref="AD63:AE63"/>
    <mergeCell ref="AF63:AG63"/>
    <mergeCell ref="C64:I64"/>
    <mergeCell ref="J64:N64"/>
    <mergeCell ref="O64:W64"/>
    <mergeCell ref="X64:Y64"/>
    <mergeCell ref="Z64:AA64"/>
    <mergeCell ref="AB64:AC64"/>
    <mergeCell ref="AD64:AE64"/>
    <mergeCell ref="C72:M72"/>
    <mergeCell ref="C73:M73"/>
    <mergeCell ref="C74:M74"/>
    <mergeCell ref="B76:C76"/>
    <mergeCell ref="AB65:AC65"/>
    <mergeCell ref="AD65:AE65"/>
    <mergeCell ref="D76:AG76"/>
    <mergeCell ref="AF65:AG65"/>
    <mergeCell ref="B68:AG68"/>
    <mergeCell ref="B70:B71"/>
  </mergeCells>
  <dataValidations count="17">
    <dataValidation type="textLength" allowBlank="1" showInputMessage="1" showErrorMessage="1" promptTitle="Principales Responsabilidades" prompt="Registrar brevemente las principales responsabilidades desarrolladas" sqref="O39:O48 O54:O67">
      <formula1>3</formula1>
      <formula2>400</formula2>
    </dataValidation>
    <dataValidation type="textLength" allowBlank="1" showInputMessage="1" showErrorMessage="1" promptTitle="Nombre de la Empresa" prompt="Registrar el Nombre de la Empresa o Institución" sqref="C54:C55 C39:I48 C56:I67">
      <formula1>2</formula1>
      <formula2>100</formula2>
    </dataValidation>
    <dataValidation type="textLength" allowBlank="1" showInputMessage="1" showErrorMessage="1" promptTitle="Cargo" prompt="Registrar el Cargo desempeñado" errorTitle="Error" error="Error en el registro del nombre de la institución&#10;" sqref="J54:J66 K65:N66 J39:J48 J67:N67">
      <formula1>3</formula1>
      <formula2>250</formula2>
    </dataValidation>
    <dataValidation type="date" allowBlank="1" showInputMessage="1" showErrorMessage="1" errorTitle="Error" error="Fecha fuera de rango" sqref="Z54:Z64 X54:X64 Z39:Z48 X39:X48">
      <formula1>36526</formula1>
      <formula2>45808</formula2>
    </dataValidation>
    <dataValidation type="textLength" allowBlank="1" showInputMessage="1" showErrorMessage="1" promptTitle="Grado/Titulo" prompt="Registrar el Grado o Titulo Alcanzado" errorTitle="Error" error="Longitud es demasiado Larga" sqref="O25:AB25 O27:AB33">
      <formula1>2</formula1>
      <formula2>300</formula2>
    </dataValidation>
    <dataValidation type="textLength" allowBlank="1" showInputMessage="1" showErrorMessage="1" promptTitle="Centro de Estudios" prompt="Registrar el nombre del  Centro de Estudios" errorTitle="Error" error="El nombre de la Universidad es inválido" sqref="C25:H25 C27:H33">
      <formula1>2</formula1>
      <formula2>200</formula2>
    </dataValidation>
    <dataValidation type="textLength" allowBlank="1" showInputMessage="1" showErrorMessage="1" promptTitle="País de estudio" prompt="Registrar el País de estudio" errorTitle="Error" error="El nombre del país es inválido" sqref="I25:N25 I27:I33">
      <formula1>2</formula1>
      <formula2>50</formula2>
    </dataValidation>
    <dataValidation type="date" allowBlank="1" showInputMessage="1" showErrorMessage="1" errorTitle="Error" error="Fecha fuera de rango" sqref="X65:Z67">
      <formula1>7306</formula1>
      <formula2>41820</formula2>
    </dataValidation>
    <dataValidation allowBlank="1" promptTitle="Aplicativos" prompt="Seleccione los Aplicativos Informáticos" sqref="C72:C73"/>
    <dataValidation type="list" allowBlank="1" showInputMessage="1" showErrorMessage="1" sqref="P49:R50 U49:W50">
      <formula1>"Si,No"</formula1>
    </dataValidation>
    <dataValidation type="date" allowBlank="1" showInputMessage="1" showErrorMessage="1" errorTitle="Error" error="Fecha fuera de rango" sqref="Z49:Z50 X49:X50">
      <formula1>7306</formula1>
      <formula2>38578</formula2>
    </dataValidation>
    <dataValidation type="textLength" allowBlank="1" showInputMessage="1" showErrorMessage="1" errorTitle="Error" error="Error en el registro del nombre de la institución&#10;" sqref="F49:N50">
      <formula1>3</formula1>
      <formula2>200</formula2>
    </dataValidation>
    <dataValidation type="list" allowBlank="1" showInputMessage="1" showErrorMessage="1" errorTitle="Error" error="Seleccionar de la Lista &quot;Pública&quot; o &quot;Privada&quot;" sqref="C49:E50">
      <formula1>"Pública,Privada"</formula1>
    </dataValidation>
    <dataValidation type="list" allowBlank="1" showInputMessage="1" showErrorMessage="1" promptTitle="Seleccionar" prompt="Seleccionar, presionando el botón del lado derecho de la celda" errorTitle="Error" error="Seleccionar de la lista &quot;Si&quot; o &quot;No&quot;" sqref="N72:N73">
      <formula1>"Si,No"</formula1>
    </dataValidation>
    <dataValidation type="date" allowBlank="1" showInputMessage="1" showErrorMessage="1" promptTitle="Fecha Titulo" prompt="Registrar la Fecha en que se graduo o titulo" errorTitle="Error" error="Formato de fecha inválida o fecha fuera de rango" sqref="AC25:AG25 AC27:AG33">
      <formula1>7306</formula1>
      <formula2>42490</formula2>
    </dataValidation>
    <dataValidation type="textLength" allowBlank="1" showInputMessage="1" showErrorMessage="1" sqref="B14:H14">
      <formula1>2</formula1>
      <formula2>100</formula2>
    </dataValidation>
    <dataValidation type="date" allowBlank="1" showInputMessage="1" showErrorMessage="1" sqref="I14:N14">
      <formula1>7306</formula1>
      <formula2>40543</formula2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61" r:id="rId1"/>
  <headerFooter>
    <oddFooter>&amp;CPágina &amp;P</oddFooter>
  </headerFooter>
  <rowBreaks count="1" manualBreakCount="1">
    <brk id="50" min="1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H76"/>
  <sheetViews>
    <sheetView showGridLines="0" zoomScale="90" zoomScaleNormal="90" zoomScaleSheetLayoutView="90" zoomScalePageLayoutView="0" workbookViewId="0" topLeftCell="A1">
      <selection activeCell="A1" sqref="A1"/>
    </sheetView>
  </sheetViews>
  <sheetFormatPr defaultColWidth="11.421875" defaultRowHeight="12.75"/>
  <cols>
    <col min="2" max="2" width="6.28125" style="0" customWidth="1"/>
    <col min="3" max="9" width="4.8515625" style="51" customWidth="1"/>
    <col min="10" max="10" width="3.421875" style="0" customWidth="1"/>
    <col min="11" max="11" width="4.28125" style="0" customWidth="1"/>
    <col min="12" max="14" width="11.7109375" style="0" customWidth="1"/>
    <col min="15" max="15" width="3.7109375" style="0" customWidth="1"/>
    <col min="16" max="16" width="3.140625" style="0" customWidth="1"/>
    <col min="17" max="17" width="3.00390625" style="0" customWidth="1"/>
    <col min="18" max="18" width="3.28125" style="0" customWidth="1"/>
    <col min="19" max="22" width="3.00390625" style="0" customWidth="1"/>
    <col min="23" max="23" width="9.7109375" style="0" customWidth="1"/>
    <col min="24" max="24" width="3.140625" style="0" customWidth="1"/>
    <col min="25" max="25" width="10.28125" style="0" customWidth="1"/>
    <col min="26" max="26" width="4.00390625" style="0" customWidth="1"/>
    <col min="27" max="27" width="9.00390625" style="0" customWidth="1"/>
    <col min="28" max="28" width="3.421875" style="0" customWidth="1"/>
    <col min="29" max="29" width="3.140625" style="0" customWidth="1"/>
    <col min="30" max="30" width="3.28125" style="0" customWidth="1"/>
    <col min="31" max="31" width="5.8515625" style="0" customWidth="1"/>
    <col min="32" max="32" width="6.421875" style="0" customWidth="1"/>
    <col min="33" max="33" width="9.7109375" style="0" customWidth="1"/>
  </cols>
  <sheetData>
    <row r="1" spans="2:33" ht="21.75" customHeight="1">
      <c r="B1" s="521" t="s">
        <v>137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3"/>
    </row>
    <row r="2" spans="2:33" ht="24.75" customHeight="1">
      <c r="B2" s="374" t="s">
        <v>52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6"/>
    </row>
    <row r="3" spans="2:33" ht="36" customHeight="1" thickBot="1">
      <c r="B3" s="77" t="s">
        <v>123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9"/>
    </row>
    <row r="4" spans="2:34" ht="14.25" customHeight="1">
      <c r="B4" s="518" t="s">
        <v>54</v>
      </c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20"/>
      <c r="AH4" s="4"/>
    </row>
    <row r="5" spans="2:33" ht="14.25" customHeight="1">
      <c r="B5" s="9">
        <v>1</v>
      </c>
      <c r="C5" s="380" t="s">
        <v>0</v>
      </c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5">
        <v>8</v>
      </c>
      <c r="P5" s="505" t="s">
        <v>32</v>
      </c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7"/>
    </row>
    <row r="6" spans="2:33" ht="14.25" customHeight="1">
      <c r="B6" s="514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02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3"/>
      <c r="AA6" s="503"/>
      <c r="AB6" s="503"/>
      <c r="AC6" s="503"/>
      <c r="AD6" s="503"/>
      <c r="AE6" s="503"/>
      <c r="AF6" s="503"/>
      <c r="AG6" s="504"/>
    </row>
    <row r="7" spans="2:33" ht="14.25" customHeight="1">
      <c r="B7" s="10">
        <v>2</v>
      </c>
      <c r="C7" s="358" t="s">
        <v>1</v>
      </c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5">
        <v>9</v>
      </c>
      <c r="P7" s="505" t="s">
        <v>33</v>
      </c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6"/>
      <c r="AC7" s="506"/>
      <c r="AD7" s="506"/>
      <c r="AE7" s="506"/>
      <c r="AF7" s="506"/>
      <c r="AG7" s="507"/>
    </row>
    <row r="8" spans="2:33" ht="14.25" customHeight="1">
      <c r="B8" s="514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02"/>
      <c r="P8" s="503"/>
      <c r="Q8" s="503"/>
      <c r="R8" s="503"/>
      <c r="S8" s="503"/>
      <c r="T8" s="503"/>
      <c r="U8" s="503"/>
      <c r="V8" s="503"/>
      <c r="W8" s="503"/>
      <c r="X8" s="503"/>
      <c r="Y8" s="503"/>
      <c r="Z8" s="503"/>
      <c r="AA8" s="503"/>
      <c r="AB8" s="503"/>
      <c r="AC8" s="503"/>
      <c r="AD8" s="503"/>
      <c r="AE8" s="503"/>
      <c r="AF8" s="503"/>
      <c r="AG8" s="504"/>
    </row>
    <row r="9" spans="2:33" ht="14.25" customHeight="1">
      <c r="B9" s="10">
        <v>3</v>
      </c>
      <c r="C9" s="358" t="s">
        <v>2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6">
        <v>10</v>
      </c>
      <c r="P9" s="505" t="s">
        <v>34</v>
      </c>
      <c r="Q9" s="506"/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506"/>
      <c r="AC9" s="506"/>
      <c r="AD9" s="506"/>
      <c r="AE9" s="506"/>
      <c r="AF9" s="506"/>
      <c r="AG9" s="507"/>
    </row>
    <row r="10" spans="2:33" ht="14.25" customHeight="1">
      <c r="B10" s="514"/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02"/>
      <c r="P10" s="503"/>
      <c r="Q10" s="503"/>
      <c r="R10" s="503"/>
      <c r="S10" s="503"/>
      <c r="T10" s="503"/>
      <c r="U10" s="503"/>
      <c r="V10" s="503"/>
      <c r="W10" s="503"/>
      <c r="X10" s="503"/>
      <c r="Y10" s="503"/>
      <c r="Z10" s="503"/>
      <c r="AA10" s="503"/>
      <c r="AB10" s="503"/>
      <c r="AC10" s="503"/>
      <c r="AD10" s="503"/>
      <c r="AE10" s="503"/>
      <c r="AF10" s="503"/>
      <c r="AG10" s="504"/>
    </row>
    <row r="11" spans="2:33" ht="14.25" customHeight="1">
      <c r="B11" s="10">
        <v>4</v>
      </c>
      <c r="C11" s="358" t="s">
        <v>3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6">
        <v>11</v>
      </c>
      <c r="P11" s="505" t="s">
        <v>35</v>
      </c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B11" s="506"/>
      <c r="AC11" s="506"/>
      <c r="AD11" s="506"/>
      <c r="AE11" s="506"/>
      <c r="AF11" s="506"/>
      <c r="AG11" s="507"/>
    </row>
    <row r="12" spans="2:33" ht="14.25" customHeight="1">
      <c r="B12" s="516"/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02"/>
      <c r="P12" s="503"/>
      <c r="Q12" s="503"/>
      <c r="R12" s="503"/>
      <c r="S12" s="503"/>
      <c r="T12" s="503"/>
      <c r="U12" s="503"/>
      <c r="V12" s="503"/>
      <c r="W12" s="503"/>
      <c r="X12" s="503"/>
      <c r="Y12" s="503"/>
      <c r="Z12" s="503"/>
      <c r="AA12" s="503"/>
      <c r="AB12" s="503"/>
      <c r="AC12" s="503"/>
      <c r="AD12" s="503"/>
      <c r="AE12" s="503"/>
      <c r="AF12" s="503"/>
      <c r="AG12" s="504"/>
    </row>
    <row r="13" spans="2:33" ht="14.25" customHeight="1">
      <c r="B13" s="10">
        <v>5</v>
      </c>
      <c r="C13" s="72" t="s">
        <v>4</v>
      </c>
      <c r="D13" s="53"/>
      <c r="E13" s="53"/>
      <c r="F13" s="53"/>
      <c r="G13" s="53"/>
      <c r="H13" s="54"/>
      <c r="I13" s="55">
        <v>5.1</v>
      </c>
      <c r="J13" s="1" t="s">
        <v>5</v>
      </c>
      <c r="K13" s="2"/>
      <c r="L13" s="2"/>
      <c r="M13" s="2"/>
      <c r="N13" s="2"/>
      <c r="O13" s="6">
        <v>12</v>
      </c>
      <c r="P13" s="505" t="s">
        <v>36</v>
      </c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7"/>
    </row>
    <row r="14" spans="2:33" ht="14.25" customHeight="1">
      <c r="B14" s="510"/>
      <c r="C14" s="511"/>
      <c r="D14" s="511"/>
      <c r="E14" s="511"/>
      <c r="F14" s="511"/>
      <c r="G14" s="511"/>
      <c r="H14" s="512"/>
      <c r="I14" s="513"/>
      <c r="J14" s="511"/>
      <c r="K14" s="511"/>
      <c r="L14" s="511"/>
      <c r="M14" s="511"/>
      <c r="N14" s="511"/>
      <c r="O14" s="502"/>
      <c r="P14" s="503"/>
      <c r="Q14" s="503"/>
      <c r="R14" s="503"/>
      <c r="S14" s="503"/>
      <c r="T14" s="503"/>
      <c r="U14" s="503"/>
      <c r="V14" s="503"/>
      <c r="W14" s="503"/>
      <c r="X14" s="503"/>
      <c r="Y14" s="503"/>
      <c r="Z14" s="503"/>
      <c r="AA14" s="503"/>
      <c r="AB14" s="503"/>
      <c r="AC14" s="503"/>
      <c r="AD14" s="503"/>
      <c r="AE14" s="503"/>
      <c r="AF14" s="503"/>
      <c r="AG14" s="504"/>
    </row>
    <row r="15" spans="2:33" ht="14.25" customHeight="1">
      <c r="B15" s="10">
        <v>6</v>
      </c>
      <c r="C15" s="358" t="s">
        <v>6</v>
      </c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6">
        <v>13</v>
      </c>
      <c r="P15" s="505" t="s">
        <v>37</v>
      </c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7"/>
    </row>
    <row r="16" spans="2:33" ht="14.25" customHeight="1"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2"/>
      <c r="P16" s="503"/>
      <c r="Q16" s="503"/>
      <c r="R16" s="503"/>
      <c r="S16" s="503"/>
      <c r="T16" s="503"/>
      <c r="U16" s="503"/>
      <c r="V16" s="503"/>
      <c r="W16" s="503"/>
      <c r="X16" s="503"/>
      <c r="Y16" s="503"/>
      <c r="Z16" s="503"/>
      <c r="AA16" s="503"/>
      <c r="AB16" s="503"/>
      <c r="AC16" s="503"/>
      <c r="AD16" s="503"/>
      <c r="AE16" s="503"/>
      <c r="AF16" s="503"/>
      <c r="AG16" s="504"/>
    </row>
    <row r="17" spans="2:33" ht="14.25" customHeight="1">
      <c r="B17" s="10">
        <v>7</v>
      </c>
      <c r="C17" s="358" t="s">
        <v>7</v>
      </c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6">
        <v>14</v>
      </c>
      <c r="P17" s="505" t="s">
        <v>38</v>
      </c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  <c r="AE17" s="506"/>
      <c r="AF17" s="506"/>
      <c r="AG17" s="507"/>
    </row>
    <row r="18" spans="2:33" ht="14.25" customHeight="1">
      <c r="B18" s="508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2"/>
      <c r="P18" s="503"/>
      <c r="Q18" s="503"/>
      <c r="R18" s="503"/>
      <c r="S18" s="503"/>
      <c r="T18" s="503"/>
      <c r="U18" s="503"/>
      <c r="V18" s="503"/>
      <c r="W18" s="503"/>
      <c r="X18" s="503"/>
      <c r="Y18" s="503"/>
      <c r="Z18" s="503"/>
      <c r="AA18" s="503"/>
      <c r="AB18" s="503"/>
      <c r="AC18" s="503"/>
      <c r="AD18" s="503"/>
      <c r="AE18" s="503"/>
      <c r="AF18" s="503"/>
      <c r="AG18" s="504"/>
    </row>
    <row r="19" spans="2:33" ht="14.25" customHeight="1">
      <c r="B19" s="491" t="s">
        <v>55</v>
      </c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3"/>
    </row>
    <row r="20" spans="2:33" ht="14.25" customHeight="1">
      <c r="B20" s="494" t="s">
        <v>46</v>
      </c>
      <c r="C20" s="495"/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  <c r="AA20" s="495"/>
      <c r="AB20" s="495"/>
      <c r="AC20" s="495"/>
      <c r="AD20" s="495"/>
      <c r="AE20" s="495"/>
      <c r="AF20" s="495"/>
      <c r="AG20" s="496"/>
    </row>
    <row r="21" spans="2:33" ht="31.5" customHeight="1">
      <c r="B21" s="458" t="s">
        <v>124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60"/>
    </row>
    <row r="22" ht="21" customHeight="1"/>
    <row r="23" spans="2:33" ht="14.25" customHeight="1">
      <c r="B23" s="344" t="s">
        <v>8</v>
      </c>
      <c r="C23" s="56">
        <v>15</v>
      </c>
      <c r="D23" s="497"/>
      <c r="E23" s="498"/>
      <c r="F23" s="498"/>
      <c r="G23" s="498"/>
      <c r="H23" s="499"/>
      <c r="I23" s="56">
        <v>16</v>
      </c>
      <c r="J23" s="14"/>
      <c r="K23" s="14"/>
      <c r="L23" s="14"/>
      <c r="M23" s="14"/>
      <c r="N23" s="14"/>
      <c r="O23" s="12">
        <v>17</v>
      </c>
      <c r="P23" s="15"/>
      <c r="Q23" s="15"/>
      <c r="R23" s="15"/>
      <c r="S23" s="13"/>
      <c r="T23" s="13"/>
      <c r="U23" s="13"/>
      <c r="V23" s="13"/>
      <c r="W23" s="13"/>
      <c r="X23" s="13"/>
      <c r="Y23" s="16"/>
      <c r="Z23" s="16"/>
      <c r="AA23" s="16"/>
      <c r="AB23" s="16"/>
      <c r="AC23" s="12">
        <v>18</v>
      </c>
      <c r="AD23" s="17" t="s">
        <v>9</v>
      </c>
      <c r="AE23" s="16"/>
      <c r="AF23" s="16"/>
      <c r="AG23" s="18"/>
    </row>
    <row r="24" spans="2:33" ht="14.25" customHeight="1">
      <c r="B24" s="345"/>
      <c r="C24" s="349" t="s">
        <v>10</v>
      </c>
      <c r="D24" s="350"/>
      <c r="E24" s="350"/>
      <c r="F24" s="350"/>
      <c r="G24" s="350"/>
      <c r="H24" s="351"/>
      <c r="I24" s="352" t="s">
        <v>40</v>
      </c>
      <c r="J24" s="317"/>
      <c r="K24" s="317"/>
      <c r="L24" s="317"/>
      <c r="M24" s="317"/>
      <c r="N24" s="317"/>
      <c r="O24" s="279" t="s">
        <v>41</v>
      </c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19"/>
      <c r="AC24" s="279" t="s">
        <v>11</v>
      </c>
      <c r="AD24" s="280"/>
      <c r="AE24" s="280"/>
      <c r="AF24" s="280"/>
      <c r="AG24" s="281"/>
    </row>
    <row r="25" spans="2:33" ht="14.25" customHeight="1">
      <c r="B25" s="20" t="s">
        <v>12</v>
      </c>
      <c r="C25" s="481"/>
      <c r="D25" s="481"/>
      <c r="E25" s="481"/>
      <c r="F25" s="481"/>
      <c r="G25" s="481"/>
      <c r="H25" s="489"/>
      <c r="I25" s="412"/>
      <c r="J25" s="413"/>
      <c r="K25" s="413"/>
      <c r="L25" s="413"/>
      <c r="M25" s="413"/>
      <c r="N25" s="414"/>
      <c r="O25" s="412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4"/>
      <c r="AC25" s="482"/>
      <c r="AD25" s="482"/>
      <c r="AE25" s="482"/>
      <c r="AF25" s="482"/>
      <c r="AG25" s="490"/>
    </row>
    <row r="26" spans="2:33" ht="14.25" customHeight="1">
      <c r="B26" s="20" t="s">
        <v>13</v>
      </c>
      <c r="C26" s="483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</row>
    <row r="27" spans="2:33" ht="14.25" customHeight="1">
      <c r="B27" s="20" t="s">
        <v>14</v>
      </c>
      <c r="C27" s="481"/>
      <c r="D27" s="481"/>
      <c r="E27" s="481"/>
      <c r="F27" s="481"/>
      <c r="G27" s="481"/>
      <c r="H27" s="489"/>
      <c r="I27" s="412"/>
      <c r="J27" s="413"/>
      <c r="K27" s="413"/>
      <c r="L27" s="413"/>
      <c r="M27" s="413"/>
      <c r="N27" s="414"/>
      <c r="O27" s="412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4"/>
      <c r="AC27" s="482"/>
      <c r="AD27" s="482"/>
      <c r="AE27" s="482"/>
      <c r="AF27" s="482"/>
      <c r="AG27" s="490"/>
    </row>
    <row r="28" spans="2:33" ht="14.25" customHeight="1">
      <c r="B28" s="20" t="s">
        <v>15</v>
      </c>
      <c r="C28" s="481"/>
      <c r="D28" s="481"/>
      <c r="E28" s="481"/>
      <c r="F28" s="481"/>
      <c r="G28" s="481"/>
      <c r="H28" s="489"/>
      <c r="I28" s="412"/>
      <c r="J28" s="413"/>
      <c r="K28" s="413"/>
      <c r="L28" s="413"/>
      <c r="M28" s="413"/>
      <c r="N28" s="414"/>
      <c r="O28" s="412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4"/>
      <c r="AC28" s="482"/>
      <c r="AD28" s="482"/>
      <c r="AE28" s="482"/>
      <c r="AF28" s="482"/>
      <c r="AG28" s="490"/>
    </row>
    <row r="29" spans="2:33" ht="14.25" customHeight="1">
      <c r="B29" s="40" t="s">
        <v>74</v>
      </c>
      <c r="C29" s="73"/>
      <c r="D29" s="68"/>
      <c r="E29" s="68"/>
      <c r="F29" s="68"/>
      <c r="G29" s="68"/>
      <c r="H29" s="68"/>
      <c r="I29" s="73"/>
      <c r="J29" s="68"/>
      <c r="K29" s="68"/>
      <c r="L29" s="68"/>
      <c r="M29" s="68"/>
      <c r="N29" s="68"/>
      <c r="O29" s="73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73"/>
      <c r="AD29" s="68"/>
      <c r="AE29" s="68"/>
      <c r="AF29" s="68"/>
      <c r="AG29" s="80"/>
    </row>
    <row r="30" spans="2:33" ht="14.25" customHeight="1">
      <c r="B30" s="20" t="s">
        <v>12</v>
      </c>
      <c r="C30" s="481"/>
      <c r="D30" s="481"/>
      <c r="E30" s="481"/>
      <c r="F30" s="481"/>
      <c r="G30" s="481"/>
      <c r="H30" s="481"/>
      <c r="I30" s="412"/>
      <c r="J30" s="413"/>
      <c r="K30" s="413"/>
      <c r="L30" s="413"/>
      <c r="M30" s="413"/>
      <c r="N30" s="414"/>
      <c r="O30" s="412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4"/>
      <c r="AC30" s="482"/>
      <c r="AD30" s="482"/>
      <c r="AE30" s="482"/>
      <c r="AF30" s="482"/>
      <c r="AG30" s="482"/>
    </row>
    <row r="31" spans="2:33" ht="14.25" customHeight="1">
      <c r="B31" s="20" t="s">
        <v>13</v>
      </c>
      <c r="C31" s="483"/>
      <c r="D31" s="484"/>
      <c r="E31" s="484"/>
      <c r="F31" s="484"/>
      <c r="G31" s="484"/>
      <c r="H31" s="485"/>
      <c r="I31" s="483"/>
      <c r="J31" s="484"/>
      <c r="K31" s="484"/>
      <c r="L31" s="484"/>
      <c r="M31" s="484"/>
      <c r="N31" s="485"/>
      <c r="O31" s="486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8"/>
      <c r="AC31" s="486"/>
      <c r="AD31" s="487"/>
      <c r="AE31" s="487"/>
      <c r="AF31" s="487"/>
      <c r="AG31" s="488"/>
    </row>
    <row r="32" spans="2:33" ht="14.25" customHeight="1">
      <c r="B32" s="20" t="s">
        <v>14</v>
      </c>
      <c r="C32" s="481"/>
      <c r="D32" s="481"/>
      <c r="E32" s="481"/>
      <c r="F32" s="481"/>
      <c r="G32" s="481"/>
      <c r="H32" s="481"/>
      <c r="I32" s="412"/>
      <c r="J32" s="413"/>
      <c r="K32" s="413"/>
      <c r="L32" s="413"/>
      <c r="M32" s="413"/>
      <c r="N32" s="414"/>
      <c r="O32" s="412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4"/>
      <c r="AC32" s="482"/>
      <c r="AD32" s="482"/>
      <c r="AE32" s="482"/>
      <c r="AF32" s="482"/>
      <c r="AG32" s="482"/>
    </row>
    <row r="33" spans="2:33" ht="14.25" customHeight="1">
      <c r="B33" s="20" t="s">
        <v>15</v>
      </c>
      <c r="C33" s="481"/>
      <c r="D33" s="481"/>
      <c r="E33" s="481"/>
      <c r="F33" s="481"/>
      <c r="G33" s="481"/>
      <c r="H33" s="481"/>
      <c r="I33" s="412"/>
      <c r="J33" s="413"/>
      <c r="K33" s="413"/>
      <c r="L33" s="413"/>
      <c r="M33" s="413"/>
      <c r="N33" s="414"/>
      <c r="O33" s="412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4"/>
      <c r="AC33" s="482"/>
      <c r="AD33" s="482"/>
      <c r="AE33" s="482"/>
      <c r="AF33" s="482"/>
      <c r="AG33" s="482"/>
    </row>
    <row r="34" spans="2:33" ht="14.25" customHeight="1">
      <c r="B34" s="20"/>
      <c r="C34" s="481"/>
      <c r="D34" s="481"/>
      <c r="E34" s="481"/>
      <c r="F34" s="481"/>
      <c r="G34" s="481"/>
      <c r="H34" s="481"/>
      <c r="I34" s="412"/>
      <c r="J34" s="413"/>
      <c r="K34" s="413"/>
      <c r="L34" s="413"/>
      <c r="M34" s="413"/>
      <c r="N34" s="414"/>
      <c r="O34" s="412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4"/>
      <c r="AC34" s="482"/>
      <c r="AD34" s="482"/>
      <c r="AE34" s="482"/>
      <c r="AF34" s="482"/>
      <c r="AG34" s="482"/>
    </row>
    <row r="35" spans="2:33" ht="14.25" customHeight="1">
      <c r="B35" s="43" t="s">
        <v>47</v>
      </c>
      <c r="C35" s="58"/>
      <c r="D35" s="58"/>
      <c r="E35" s="58"/>
      <c r="F35" s="58"/>
      <c r="G35" s="58"/>
      <c r="H35" s="58"/>
      <c r="I35" s="58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6"/>
      <c r="AG35" s="47"/>
    </row>
    <row r="36" spans="2:33" ht="24" customHeight="1">
      <c r="B36" s="458" t="s">
        <v>125</v>
      </c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  <c r="AA36" s="459"/>
      <c r="AB36" s="459"/>
      <c r="AC36" s="459"/>
      <c r="AD36" s="459"/>
      <c r="AE36" s="459"/>
      <c r="AF36" s="459"/>
      <c r="AG36" s="460"/>
    </row>
    <row r="37" spans="2:33" ht="14.25" customHeight="1">
      <c r="B37" s="444" t="s">
        <v>8</v>
      </c>
      <c r="C37" s="59">
        <v>19</v>
      </c>
      <c r="D37" s="446"/>
      <c r="E37" s="446"/>
      <c r="F37" s="60"/>
      <c r="G37" s="61"/>
      <c r="H37" s="61"/>
      <c r="I37" s="62"/>
      <c r="J37" s="21">
        <v>20</v>
      </c>
      <c r="K37" s="23"/>
      <c r="L37" s="22"/>
      <c r="M37" s="22"/>
      <c r="N37" s="22"/>
      <c r="O37" s="21">
        <v>21</v>
      </c>
      <c r="P37" s="23"/>
      <c r="Q37" s="23"/>
      <c r="R37" s="23"/>
      <c r="S37" s="23"/>
      <c r="T37" s="447"/>
      <c r="U37" s="447"/>
      <c r="V37" s="447"/>
      <c r="W37" s="448"/>
      <c r="X37" s="24">
        <v>22</v>
      </c>
      <c r="Y37" s="25"/>
      <c r="Z37" s="21">
        <v>23</v>
      </c>
      <c r="AA37" s="25"/>
      <c r="AB37" s="26">
        <v>24</v>
      </c>
      <c r="AC37" s="449" t="s">
        <v>20</v>
      </c>
      <c r="AD37" s="450"/>
      <c r="AE37" s="450"/>
      <c r="AF37" s="450"/>
      <c r="AG37" s="451"/>
    </row>
    <row r="38" spans="2:33" s="70" customFormat="1" ht="24" customHeight="1">
      <c r="B38" s="445"/>
      <c r="C38" s="322" t="s">
        <v>31</v>
      </c>
      <c r="D38" s="323"/>
      <c r="E38" s="323"/>
      <c r="F38" s="323"/>
      <c r="G38" s="323"/>
      <c r="H38" s="323"/>
      <c r="I38" s="324"/>
      <c r="J38" s="282" t="s">
        <v>29</v>
      </c>
      <c r="K38" s="283"/>
      <c r="L38" s="283"/>
      <c r="M38" s="283"/>
      <c r="N38" s="284"/>
      <c r="O38" s="282" t="s">
        <v>30</v>
      </c>
      <c r="P38" s="283"/>
      <c r="Q38" s="283"/>
      <c r="R38" s="283"/>
      <c r="S38" s="283"/>
      <c r="T38" s="283"/>
      <c r="U38" s="283"/>
      <c r="V38" s="283"/>
      <c r="W38" s="284"/>
      <c r="X38" s="452" t="s">
        <v>21</v>
      </c>
      <c r="Y38" s="453"/>
      <c r="Z38" s="454" t="s">
        <v>22</v>
      </c>
      <c r="AA38" s="453"/>
      <c r="AB38" s="309" t="s">
        <v>23</v>
      </c>
      <c r="AC38" s="284"/>
      <c r="AD38" s="282" t="s">
        <v>24</v>
      </c>
      <c r="AE38" s="284"/>
      <c r="AF38" s="282" t="s">
        <v>44</v>
      </c>
      <c r="AG38" s="310"/>
    </row>
    <row r="39" spans="2:33" s="51" customFormat="1" ht="14.25" customHeight="1">
      <c r="B39" s="52" t="s">
        <v>12</v>
      </c>
      <c r="C39" s="461"/>
      <c r="D39" s="462"/>
      <c r="E39" s="462"/>
      <c r="F39" s="462"/>
      <c r="G39" s="462"/>
      <c r="H39" s="462"/>
      <c r="I39" s="463"/>
      <c r="J39" s="461"/>
      <c r="K39" s="462"/>
      <c r="L39" s="462"/>
      <c r="M39" s="462"/>
      <c r="N39" s="463"/>
      <c r="O39" s="472"/>
      <c r="P39" s="473"/>
      <c r="Q39" s="473"/>
      <c r="R39" s="473"/>
      <c r="S39" s="473"/>
      <c r="T39" s="473"/>
      <c r="U39" s="473"/>
      <c r="V39" s="473"/>
      <c r="W39" s="474"/>
      <c r="X39" s="418">
        <v>39904</v>
      </c>
      <c r="Y39" s="419"/>
      <c r="Z39" s="418">
        <v>44074</v>
      </c>
      <c r="AA39" s="419"/>
      <c r="AB39" s="475">
        <f>INT(DAYS360(X39,Z39)/360)</f>
        <v>11</v>
      </c>
      <c r="AC39" s="476"/>
      <c r="AD39" s="477">
        <f>INT((DAYS360(X39,Z39)-(AB39*360))/30)</f>
        <v>5</v>
      </c>
      <c r="AE39" s="478"/>
      <c r="AF39" s="479">
        <f>DAYS360(X39,Z39)-((AB39*360)+(AD39*30))</f>
        <v>0</v>
      </c>
      <c r="AG39" s="480"/>
    </row>
    <row r="40" spans="2:33" s="51" customFormat="1" ht="14.25" customHeight="1">
      <c r="B40" s="52" t="s">
        <v>13</v>
      </c>
      <c r="C40" s="409"/>
      <c r="D40" s="410"/>
      <c r="E40" s="410"/>
      <c r="F40" s="410"/>
      <c r="G40" s="410"/>
      <c r="H40" s="410"/>
      <c r="I40" s="411"/>
      <c r="J40" s="461"/>
      <c r="K40" s="462"/>
      <c r="L40" s="462"/>
      <c r="M40" s="462"/>
      <c r="N40" s="463"/>
      <c r="O40" s="464"/>
      <c r="P40" s="465"/>
      <c r="Q40" s="465"/>
      <c r="R40" s="465"/>
      <c r="S40" s="465"/>
      <c r="T40" s="465"/>
      <c r="U40" s="465"/>
      <c r="V40" s="465"/>
      <c r="W40" s="466"/>
      <c r="X40" s="418">
        <v>39904</v>
      </c>
      <c r="Y40" s="419"/>
      <c r="Z40" s="418">
        <v>44074</v>
      </c>
      <c r="AA40" s="419"/>
      <c r="AB40" s="470">
        <f aca="true" t="shared" si="0" ref="AB40:AB47">INT(DAYS360(X40,Z40)/360)</f>
        <v>11</v>
      </c>
      <c r="AC40" s="471"/>
      <c r="AD40" s="468">
        <f aca="true" t="shared" si="1" ref="AD40:AD47">INT((DAYS360(X40,Z40)-(AB40*360))/30)</f>
        <v>5</v>
      </c>
      <c r="AE40" s="469"/>
      <c r="AF40" s="441">
        <f aca="true" t="shared" si="2" ref="AF40:AF47">DAYS360(X40,Z40)-((AB40*360)+(AD40*30))</f>
        <v>0</v>
      </c>
      <c r="AG40" s="443"/>
    </row>
    <row r="41" spans="2:33" s="51" customFormat="1" ht="14.25" customHeight="1">
      <c r="B41" s="52" t="s">
        <v>14</v>
      </c>
      <c r="C41" s="409"/>
      <c r="D41" s="410"/>
      <c r="E41" s="410"/>
      <c r="F41" s="410"/>
      <c r="G41" s="410"/>
      <c r="H41" s="410"/>
      <c r="I41" s="411"/>
      <c r="J41" s="461"/>
      <c r="K41" s="462"/>
      <c r="L41" s="462"/>
      <c r="M41" s="462"/>
      <c r="N41" s="463"/>
      <c r="O41" s="464"/>
      <c r="P41" s="465"/>
      <c r="Q41" s="465"/>
      <c r="R41" s="465"/>
      <c r="S41" s="465"/>
      <c r="T41" s="465"/>
      <c r="U41" s="465"/>
      <c r="V41" s="465"/>
      <c r="W41" s="466"/>
      <c r="X41" s="418">
        <v>39904</v>
      </c>
      <c r="Y41" s="419"/>
      <c r="Z41" s="418">
        <v>44074</v>
      </c>
      <c r="AA41" s="419"/>
      <c r="AB41" s="470">
        <f>INT(DAYS360(X41,Z41)/360)</f>
        <v>11</v>
      </c>
      <c r="AC41" s="471"/>
      <c r="AD41" s="468">
        <f t="shared" si="1"/>
        <v>5</v>
      </c>
      <c r="AE41" s="469"/>
      <c r="AF41" s="441">
        <f t="shared" si="2"/>
        <v>0</v>
      </c>
      <c r="AG41" s="443"/>
    </row>
    <row r="42" spans="2:33" s="51" customFormat="1" ht="14.25" customHeight="1">
      <c r="B42" s="52" t="s">
        <v>15</v>
      </c>
      <c r="C42" s="409"/>
      <c r="D42" s="410"/>
      <c r="E42" s="410"/>
      <c r="F42" s="410"/>
      <c r="G42" s="410"/>
      <c r="H42" s="410"/>
      <c r="I42" s="411"/>
      <c r="J42" s="461"/>
      <c r="K42" s="462"/>
      <c r="L42" s="462"/>
      <c r="M42" s="462"/>
      <c r="N42" s="463"/>
      <c r="O42" s="464"/>
      <c r="P42" s="465"/>
      <c r="Q42" s="465"/>
      <c r="R42" s="465"/>
      <c r="S42" s="465"/>
      <c r="T42" s="465"/>
      <c r="U42" s="465"/>
      <c r="V42" s="465"/>
      <c r="W42" s="466"/>
      <c r="X42" s="418">
        <v>39904</v>
      </c>
      <c r="Y42" s="419"/>
      <c r="Z42" s="418">
        <v>44074</v>
      </c>
      <c r="AA42" s="419"/>
      <c r="AB42" s="470">
        <f>INT(DAYS360(X42,Z42)/360)</f>
        <v>11</v>
      </c>
      <c r="AC42" s="471"/>
      <c r="AD42" s="468">
        <f t="shared" si="1"/>
        <v>5</v>
      </c>
      <c r="AE42" s="469"/>
      <c r="AF42" s="441">
        <f t="shared" si="2"/>
        <v>0</v>
      </c>
      <c r="AG42" s="443"/>
    </row>
    <row r="43" spans="2:33" s="51" customFormat="1" ht="14.25" customHeight="1">
      <c r="B43" s="52" t="s">
        <v>16</v>
      </c>
      <c r="C43" s="409"/>
      <c r="D43" s="410"/>
      <c r="E43" s="410"/>
      <c r="F43" s="410"/>
      <c r="G43" s="410"/>
      <c r="H43" s="410"/>
      <c r="I43" s="411"/>
      <c r="J43" s="461"/>
      <c r="K43" s="462"/>
      <c r="L43" s="462"/>
      <c r="M43" s="462"/>
      <c r="N43" s="463"/>
      <c r="O43" s="464"/>
      <c r="P43" s="465"/>
      <c r="Q43" s="465"/>
      <c r="R43" s="465"/>
      <c r="S43" s="465"/>
      <c r="T43" s="465"/>
      <c r="U43" s="465"/>
      <c r="V43" s="465"/>
      <c r="W43" s="466"/>
      <c r="X43" s="418">
        <v>39904</v>
      </c>
      <c r="Y43" s="419"/>
      <c r="Z43" s="418">
        <v>44074</v>
      </c>
      <c r="AA43" s="419"/>
      <c r="AB43" s="470">
        <f>INT(DAYS360(X43,Z43)/360)</f>
        <v>11</v>
      </c>
      <c r="AC43" s="471"/>
      <c r="AD43" s="468">
        <f t="shared" si="1"/>
        <v>5</v>
      </c>
      <c r="AE43" s="469"/>
      <c r="AF43" s="441">
        <f t="shared" si="2"/>
        <v>0</v>
      </c>
      <c r="AG43" s="443"/>
    </row>
    <row r="44" spans="2:33" s="51" customFormat="1" ht="14.25" customHeight="1">
      <c r="B44" s="52" t="s">
        <v>18</v>
      </c>
      <c r="C44" s="409"/>
      <c r="D44" s="410"/>
      <c r="E44" s="410"/>
      <c r="F44" s="410"/>
      <c r="G44" s="410"/>
      <c r="H44" s="410"/>
      <c r="I44" s="411"/>
      <c r="J44" s="461"/>
      <c r="K44" s="462"/>
      <c r="L44" s="462"/>
      <c r="M44" s="462"/>
      <c r="N44" s="463"/>
      <c r="O44" s="464"/>
      <c r="P44" s="465"/>
      <c r="Q44" s="465"/>
      <c r="R44" s="465"/>
      <c r="S44" s="465"/>
      <c r="T44" s="465"/>
      <c r="U44" s="465"/>
      <c r="V44" s="465"/>
      <c r="W44" s="466"/>
      <c r="X44" s="418">
        <v>39904</v>
      </c>
      <c r="Y44" s="419"/>
      <c r="Z44" s="418">
        <v>44074</v>
      </c>
      <c r="AA44" s="419"/>
      <c r="AB44" s="470">
        <f>INT(DAYS360(X44,Z44)/360)</f>
        <v>11</v>
      </c>
      <c r="AC44" s="471"/>
      <c r="AD44" s="468">
        <f t="shared" si="1"/>
        <v>5</v>
      </c>
      <c r="AE44" s="469"/>
      <c r="AF44" s="441">
        <f t="shared" si="2"/>
        <v>0</v>
      </c>
      <c r="AG44" s="443"/>
    </row>
    <row r="45" spans="2:33" s="51" customFormat="1" ht="14.25" customHeight="1">
      <c r="B45" s="52" t="s">
        <v>17</v>
      </c>
      <c r="C45" s="409"/>
      <c r="D45" s="410"/>
      <c r="E45" s="410"/>
      <c r="F45" s="410"/>
      <c r="G45" s="410"/>
      <c r="H45" s="410"/>
      <c r="I45" s="411"/>
      <c r="J45" s="461"/>
      <c r="K45" s="462"/>
      <c r="L45" s="462"/>
      <c r="M45" s="462"/>
      <c r="N45" s="463"/>
      <c r="O45" s="464"/>
      <c r="P45" s="465"/>
      <c r="Q45" s="465"/>
      <c r="R45" s="465"/>
      <c r="S45" s="465"/>
      <c r="T45" s="465"/>
      <c r="U45" s="465"/>
      <c r="V45" s="465"/>
      <c r="W45" s="466"/>
      <c r="X45" s="418">
        <v>39904</v>
      </c>
      <c r="Y45" s="419"/>
      <c r="Z45" s="418">
        <v>44074</v>
      </c>
      <c r="AA45" s="419"/>
      <c r="AB45" s="470">
        <f t="shared" si="0"/>
        <v>11</v>
      </c>
      <c r="AC45" s="471"/>
      <c r="AD45" s="468">
        <f t="shared" si="1"/>
        <v>5</v>
      </c>
      <c r="AE45" s="469"/>
      <c r="AF45" s="441">
        <f t="shared" si="2"/>
        <v>0</v>
      </c>
      <c r="AG45" s="443"/>
    </row>
    <row r="46" spans="2:33" s="51" customFormat="1" ht="14.25" customHeight="1">
      <c r="B46" s="52" t="s">
        <v>19</v>
      </c>
      <c r="C46" s="409"/>
      <c r="D46" s="410"/>
      <c r="E46" s="410"/>
      <c r="F46" s="410"/>
      <c r="G46" s="410"/>
      <c r="H46" s="410"/>
      <c r="I46" s="411"/>
      <c r="J46" s="461"/>
      <c r="K46" s="462"/>
      <c r="L46" s="462"/>
      <c r="M46" s="462"/>
      <c r="N46" s="463"/>
      <c r="O46" s="464"/>
      <c r="P46" s="465"/>
      <c r="Q46" s="465"/>
      <c r="R46" s="465"/>
      <c r="S46" s="465"/>
      <c r="T46" s="465"/>
      <c r="U46" s="465"/>
      <c r="V46" s="465"/>
      <c r="W46" s="466"/>
      <c r="X46" s="418">
        <v>39904</v>
      </c>
      <c r="Y46" s="419"/>
      <c r="Z46" s="418">
        <v>44074</v>
      </c>
      <c r="AA46" s="419"/>
      <c r="AB46" s="470">
        <f t="shared" si="0"/>
        <v>11</v>
      </c>
      <c r="AC46" s="471"/>
      <c r="AD46" s="468">
        <f t="shared" si="1"/>
        <v>5</v>
      </c>
      <c r="AE46" s="469"/>
      <c r="AF46" s="441">
        <f t="shared" si="2"/>
        <v>0</v>
      </c>
      <c r="AG46" s="443"/>
    </row>
    <row r="47" spans="2:33" s="51" customFormat="1" ht="14.25" customHeight="1">
      <c r="B47" s="52" t="s">
        <v>25</v>
      </c>
      <c r="C47" s="409"/>
      <c r="D47" s="410"/>
      <c r="E47" s="410"/>
      <c r="F47" s="410"/>
      <c r="G47" s="410"/>
      <c r="H47" s="410"/>
      <c r="I47" s="411"/>
      <c r="J47" s="461"/>
      <c r="K47" s="462"/>
      <c r="L47" s="462"/>
      <c r="M47" s="462"/>
      <c r="N47" s="463"/>
      <c r="O47" s="464"/>
      <c r="P47" s="465"/>
      <c r="Q47" s="465"/>
      <c r="R47" s="465"/>
      <c r="S47" s="465"/>
      <c r="T47" s="465"/>
      <c r="U47" s="465"/>
      <c r="V47" s="465"/>
      <c r="W47" s="466"/>
      <c r="X47" s="418">
        <v>39904</v>
      </c>
      <c r="Y47" s="419"/>
      <c r="Z47" s="418">
        <v>44074</v>
      </c>
      <c r="AA47" s="419"/>
      <c r="AB47" s="470">
        <f t="shared" si="0"/>
        <v>11</v>
      </c>
      <c r="AC47" s="471"/>
      <c r="AD47" s="468">
        <f t="shared" si="1"/>
        <v>5</v>
      </c>
      <c r="AE47" s="469"/>
      <c r="AF47" s="441">
        <f t="shared" si="2"/>
        <v>0</v>
      </c>
      <c r="AG47" s="443"/>
    </row>
    <row r="48" spans="2:33" s="51" customFormat="1" ht="14.25" customHeight="1">
      <c r="B48" s="52" t="s">
        <v>26</v>
      </c>
      <c r="C48" s="409"/>
      <c r="D48" s="410"/>
      <c r="E48" s="410"/>
      <c r="F48" s="410"/>
      <c r="G48" s="410"/>
      <c r="H48" s="410"/>
      <c r="I48" s="411"/>
      <c r="J48" s="461"/>
      <c r="K48" s="462"/>
      <c r="L48" s="462"/>
      <c r="M48" s="462"/>
      <c r="N48" s="463"/>
      <c r="O48" s="464"/>
      <c r="P48" s="465"/>
      <c r="Q48" s="465"/>
      <c r="R48" s="465"/>
      <c r="S48" s="465"/>
      <c r="T48" s="465"/>
      <c r="U48" s="465"/>
      <c r="V48" s="465"/>
      <c r="W48" s="466"/>
      <c r="X48" s="418">
        <v>39904</v>
      </c>
      <c r="Y48" s="419"/>
      <c r="Z48" s="418">
        <v>44074</v>
      </c>
      <c r="AA48" s="419"/>
      <c r="AB48" s="467">
        <f>INT(DAYS360(X48,Z48)/360)</f>
        <v>11</v>
      </c>
      <c r="AC48" s="467"/>
      <c r="AD48" s="455">
        <f>INT((DAYS360(X48,Z48)-(AB48*360))/30)</f>
        <v>5</v>
      </c>
      <c r="AE48" s="455"/>
      <c r="AF48" s="456">
        <f>DAYS360(X48,Z48)-((AB48*360)+(AD48*30))</f>
        <v>0</v>
      </c>
      <c r="AG48" s="457"/>
    </row>
    <row r="49" spans="1:33" ht="14.25" customHeight="1">
      <c r="A49" s="7"/>
      <c r="B49" s="28"/>
      <c r="C49" s="63"/>
      <c r="D49" s="63"/>
      <c r="E49" s="63"/>
      <c r="F49" s="64"/>
      <c r="G49" s="64"/>
      <c r="H49" s="64"/>
      <c r="I49" s="64"/>
      <c r="J49" s="29"/>
      <c r="K49" s="29"/>
      <c r="L49" s="29"/>
      <c r="M49" s="29"/>
      <c r="N49" s="29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31"/>
      <c r="Z49" s="31"/>
      <c r="AA49" s="32" t="s">
        <v>27</v>
      </c>
      <c r="AB49" s="402">
        <f>SUM(AB39:AC48)+INT(SUM(AD39:AE48)/12)</f>
        <v>114</v>
      </c>
      <c r="AC49" s="402"/>
      <c r="AD49" s="403">
        <f>MOD(SUM(AD39:AE48)+INT(SUM(AF39:AG48)/30),12)</f>
        <v>2</v>
      </c>
      <c r="AE49" s="403"/>
      <c r="AF49" s="403">
        <f>MOD(SUM(AF39:AG48),30)</f>
        <v>0</v>
      </c>
      <c r="AG49" s="404"/>
    </row>
    <row r="50" spans="1:33" ht="14.25" customHeight="1">
      <c r="A50" s="7"/>
      <c r="B50" s="28"/>
      <c r="C50" s="63"/>
      <c r="D50" s="63"/>
      <c r="E50" s="63"/>
      <c r="F50" s="64"/>
      <c r="G50" s="64"/>
      <c r="H50" s="64"/>
      <c r="I50" s="64"/>
      <c r="J50" s="29"/>
      <c r="K50" s="29"/>
      <c r="L50" s="29"/>
      <c r="M50" s="29"/>
      <c r="N50" s="29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31"/>
      <c r="Z50" s="31"/>
      <c r="AA50" s="32"/>
      <c r="AB50" s="33"/>
      <c r="AC50" s="33"/>
      <c r="AD50" s="34"/>
      <c r="AE50" s="34"/>
      <c r="AF50" s="34"/>
      <c r="AG50" s="35"/>
    </row>
    <row r="51" spans="2:33" ht="24" customHeight="1">
      <c r="B51" s="458" t="s">
        <v>126</v>
      </c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60"/>
    </row>
    <row r="52" spans="2:33" ht="14.25" customHeight="1">
      <c r="B52" s="444" t="s">
        <v>8</v>
      </c>
      <c r="C52" s="59">
        <v>25</v>
      </c>
      <c r="D52" s="446"/>
      <c r="E52" s="446"/>
      <c r="F52" s="60"/>
      <c r="G52" s="61"/>
      <c r="H52" s="61"/>
      <c r="I52" s="62"/>
      <c r="J52" s="21">
        <v>26</v>
      </c>
      <c r="K52" s="23"/>
      <c r="L52" s="22"/>
      <c r="M52" s="22"/>
      <c r="N52" s="22"/>
      <c r="O52" s="21">
        <v>27</v>
      </c>
      <c r="P52" s="23"/>
      <c r="Q52" s="23"/>
      <c r="R52" s="23"/>
      <c r="S52" s="23"/>
      <c r="T52" s="447"/>
      <c r="U52" s="447"/>
      <c r="V52" s="447"/>
      <c r="W52" s="448"/>
      <c r="X52" s="24">
        <v>28</v>
      </c>
      <c r="Y52" s="25"/>
      <c r="Z52" s="21">
        <v>29</v>
      </c>
      <c r="AA52" s="25"/>
      <c r="AB52" s="26">
        <v>30</v>
      </c>
      <c r="AC52" s="449" t="s">
        <v>20</v>
      </c>
      <c r="AD52" s="450"/>
      <c r="AE52" s="450"/>
      <c r="AF52" s="450"/>
      <c r="AG52" s="451"/>
    </row>
    <row r="53" spans="2:33" s="70" customFormat="1" ht="24" customHeight="1">
      <c r="B53" s="445"/>
      <c r="C53" s="322" t="s">
        <v>31</v>
      </c>
      <c r="D53" s="323"/>
      <c r="E53" s="323"/>
      <c r="F53" s="323"/>
      <c r="G53" s="323"/>
      <c r="H53" s="323"/>
      <c r="I53" s="324"/>
      <c r="J53" s="282" t="s">
        <v>29</v>
      </c>
      <c r="K53" s="283"/>
      <c r="L53" s="283"/>
      <c r="M53" s="283"/>
      <c r="N53" s="284"/>
      <c r="O53" s="282" t="s">
        <v>30</v>
      </c>
      <c r="P53" s="283"/>
      <c r="Q53" s="283"/>
      <c r="R53" s="283"/>
      <c r="S53" s="283"/>
      <c r="T53" s="283"/>
      <c r="U53" s="283"/>
      <c r="V53" s="283"/>
      <c r="W53" s="284"/>
      <c r="X53" s="452" t="s">
        <v>21</v>
      </c>
      <c r="Y53" s="453"/>
      <c r="Z53" s="454" t="s">
        <v>22</v>
      </c>
      <c r="AA53" s="453"/>
      <c r="AB53" s="309" t="s">
        <v>23</v>
      </c>
      <c r="AC53" s="284"/>
      <c r="AD53" s="282" t="s">
        <v>24</v>
      </c>
      <c r="AE53" s="284"/>
      <c r="AF53" s="282" t="s">
        <v>44</v>
      </c>
      <c r="AG53" s="310"/>
    </row>
    <row r="54" spans="2:33" ht="14.25" customHeight="1">
      <c r="B54" s="69" t="s">
        <v>12</v>
      </c>
      <c r="C54" s="434"/>
      <c r="D54" s="435"/>
      <c r="E54" s="435"/>
      <c r="F54" s="435"/>
      <c r="G54" s="435"/>
      <c r="H54" s="435"/>
      <c r="I54" s="436"/>
      <c r="J54" s="434"/>
      <c r="K54" s="435"/>
      <c r="L54" s="435"/>
      <c r="M54" s="435"/>
      <c r="N54" s="435"/>
      <c r="O54" s="437"/>
      <c r="P54" s="437"/>
      <c r="Q54" s="437"/>
      <c r="R54" s="437"/>
      <c r="S54" s="437"/>
      <c r="T54" s="437"/>
      <c r="U54" s="437"/>
      <c r="V54" s="437"/>
      <c r="W54" s="438"/>
      <c r="X54" s="418">
        <v>39904</v>
      </c>
      <c r="Y54" s="419"/>
      <c r="Z54" s="418">
        <v>44074</v>
      </c>
      <c r="AA54" s="419"/>
      <c r="AB54" s="439">
        <f>INT(DAYS360(X54,Z54)/360)</f>
        <v>11</v>
      </c>
      <c r="AC54" s="440"/>
      <c r="AD54" s="441">
        <f>INT((DAYS360(X54,Z54)-(AB54*360))/30)</f>
        <v>5</v>
      </c>
      <c r="AE54" s="442"/>
      <c r="AF54" s="441">
        <f>DAYS360(X54,Z54)-((AB54*360)+(AD54*30))</f>
        <v>0</v>
      </c>
      <c r="AG54" s="443"/>
    </row>
    <row r="55" spans="2:33" ht="14.25" customHeight="1">
      <c r="B55" s="69" t="s">
        <v>13</v>
      </c>
      <c r="C55" s="425"/>
      <c r="D55" s="426"/>
      <c r="E55" s="426"/>
      <c r="F55" s="426"/>
      <c r="G55" s="426"/>
      <c r="H55" s="426"/>
      <c r="I55" s="427"/>
      <c r="J55" s="428"/>
      <c r="K55" s="429"/>
      <c r="L55" s="429"/>
      <c r="M55" s="429"/>
      <c r="N55" s="430"/>
      <c r="O55" s="431"/>
      <c r="P55" s="416"/>
      <c r="Q55" s="416"/>
      <c r="R55" s="416"/>
      <c r="S55" s="416"/>
      <c r="T55" s="416"/>
      <c r="U55" s="416"/>
      <c r="V55" s="416"/>
      <c r="W55" s="417"/>
      <c r="X55" s="418">
        <v>39905</v>
      </c>
      <c r="Y55" s="419"/>
      <c r="Z55" s="418">
        <v>44075</v>
      </c>
      <c r="AA55" s="419"/>
      <c r="AB55" s="432">
        <f aca="true" t="shared" si="3" ref="AB55:AB64">INT(DAYS360(X55,Z55)/360)</f>
        <v>11</v>
      </c>
      <c r="AC55" s="433"/>
      <c r="AD55" s="422">
        <f aca="true" t="shared" si="4" ref="AD55:AD64">INT((DAYS360(X55,Z55)-(AB55*360))/30)</f>
        <v>4</v>
      </c>
      <c r="AE55" s="423"/>
      <c r="AF55" s="422">
        <f aca="true" t="shared" si="5" ref="AF55:AF64">DAYS360(X55,Z55)-((AB55*360)+(AD55*30))</f>
        <v>29</v>
      </c>
      <c r="AG55" s="424"/>
    </row>
    <row r="56" spans="2:33" ht="14.25" customHeight="1">
      <c r="B56" s="20" t="s">
        <v>14</v>
      </c>
      <c r="C56" s="409"/>
      <c r="D56" s="410"/>
      <c r="E56" s="410"/>
      <c r="F56" s="410"/>
      <c r="G56" s="410"/>
      <c r="H56" s="410"/>
      <c r="I56" s="411"/>
      <c r="J56" s="412"/>
      <c r="K56" s="413"/>
      <c r="L56" s="413"/>
      <c r="M56" s="413"/>
      <c r="N56" s="414"/>
      <c r="O56" s="415"/>
      <c r="P56" s="416"/>
      <c r="Q56" s="416"/>
      <c r="R56" s="416"/>
      <c r="S56" s="416"/>
      <c r="T56" s="416"/>
      <c r="U56" s="416"/>
      <c r="V56" s="416"/>
      <c r="W56" s="417"/>
      <c r="X56" s="418">
        <v>39906</v>
      </c>
      <c r="Y56" s="419"/>
      <c r="Z56" s="418">
        <v>44076</v>
      </c>
      <c r="AA56" s="419"/>
      <c r="AB56" s="420">
        <f t="shared" si="3"/>
        <v>11</v>
      </c>
      <c r="AC56" s="421"/>
      <c r="AD56" s="405">
        <f t="shared" si="4"/>
        <v>4</v>
      </c>
      <c r="AE56" s="406"/>
      <c r="AF56" s="407">
        <f t="shared" si="5"/>
        <v>29</v>
      </c>
      <c r="AG56" s="408"/>
    </row>
    <row r="57" spans="2:33" ht="14.25" customHeight="1">
      <c r="B57" s="20" t="s">
        <v>15</v>
      </c>
      <c r="C57" s="409"/>
      <c r="D57" s="410"/>
      <c r="E57" s="410"/>
      <c r="F57" s="410"/>
      <c r="G57" s="410"/>
      <c r="H57" s="410"/>
      <c r="I57" s="411"/>
      <c r="J57" s="412"/>
      <c r="K57" s="413"/>
      <c r="L57" s="413"/>
      <c r="M57" s="413"/>
      <c r="N57" s="414"/>
      <c r="O57" s="415"/>
      <c r="P57" s="416"/>
      <c r="Q57" s="416"/>
      <c r="R57" s="416"/>
      <c r="S57" s="416"/>
      <c r="T57" s="416"/>
      <c r="U57" s="416"/>
      <c r="V57" s="416"/>
      <c r="W57" s="417"/>
      <c r="X57" s="418">
        <v>39907</v>
      </c>
      <c r="Y57" s="419"/>
      <c r="Z57" s="418">
        <v>44077</v>
      </c>
      <c r="AA57" s="419"/>
      <c r="AB57" s="420">
        <f t="shared" si="3"/>
        <v>11</v>
      </c>
      <c r="AC57" s="421"/>
      <c r="AD57" s="405">
        <f t="shared" si="4"/>
        <v>4</v>
      </c>
      <c r="AE57" s="406"/>
      <c r="AF57" s="407">
        <f t="shared" si="5"/>
        <v>29</v>
      </c>
      <c r="AG57" s="408"/>
    </row>
    <row r="58" spans="2:33" ht="14.25" customHeight="1">
      <c r="B58" s="20" t="s">
        <v>16</v>
      </c>
      <c r="C58" s="409"/>
      <c r="D58" s="410"/>
      <c r="E58" s="410"/>
      <c r="F58" s="410"/>
      <c r="G58" s="410"/>
      <c r="H58" s="410"/>
      <c r="I58" s="411"/>
      <c r="J58" s="412"/>
      <c r="K58" s="413"/>
      <c r="L58" s="413"/>
      <c r="M58" s="413"/>
      <c r="N58" s="414"/>
      <c r="O58" s="415"/>
      <c r="P58" s="416"/>
      <c r="Q58" s="416"/>
      <c r="R58" s="416"/>
      <c r="S58" s="416"/>
      <c r="T58" s="416"/>
      <c r="U58" s="416"/>
      <c r="V58" s="416"/>
      <c r="W58" s="417"/>
      <c r="X58" s="418">
        <v>39908</v>
      </c>
      <c r="Y58" s="419"/>
      <c r="Z58" s="418">
        <v>44078</v>
      </c>
      <c r="AA58" s="419"/>
      <c r="AB58" s="420">
        <f t="shared" si="3"/>
        <v>11</v>
      </c>
      <c r="AC58" s="421"/>
      <c r="AD58" s="405">
        <f t="shared" si="4"/>
        <v>4</v>
      </c>
      <c r="AE58" s="406"/>
      <c r="AF58" s="407">
        <f t="shared" si="5"/>
        <v>29</v>
      </c>
      <c r="AG58" s="408"/>
    </row>
    <row r="59" spans="2:33" ht="14.25" customHeight="1">
      <c r="B59" s="20" t="s">
        <v>18</v>
      </c>
      <c r="C59" s="409"/>
      <c r="D59" s="410"/>
      <c r="E59" s="410"/>
      <c r="F59" s="410"/>
      <c r="G59" s="410"/>
      <c r="H59" s="410"/>
      <c r="I59" s="411"/>
      <c r="J59" s="412"/>
      <c r="K59" s="413"/>
      <c r="L59" s="413"/>
      <c r="M59" s="413"/>
      <c r="N59" s="414"/>
      <c r="O59" s="415"/>
      <c r="P59" s="416"/>
      <c r="Q59" s="416"/>
      <c r="R59" s="416"/>
      <c r="S59" s="416"/>
      <c r="T59" s="416"/>
      <c r="U59" s="416"/>
      <c r="V59" s="416"/>
      <c r="W59" s="417"/>
      <c r="X59" s="418">
        <v>39909</v>
      </c>
      <c r="Y59" s="419"/>
      <c r="Z59" s="418">
        <v>44079</v>
      </c>
      <c r="AA59" s="419"/>
      <c r="AB59" s="420">
        <f t="shared" si="3"/>
        <v>11</v>
      </c>
      <c r="AC59" s="421"/>
      <c r="AD59" s="405">
        <f t="shared" si="4"/>
        <v>4</v>
      </c>
      <c r="AE59" s="406"/>
      <c r="AF59" s="407">
        <f t="shared" si="5"/>
        <v>29</v>
      </c>
      <c r="AG59" s="408"/>
    </row>
    <row r="60" spans="2:33" ht="14.25" customHeight="1">
      <c r="B60" s="20" t="s">
        <v>17</v>
      </c>
      <c r="C60" s="409"/>
      <c r="D60" s="410"/>
      <c r="E60" s="410"/>
      <c r="F60" s="410"/>
      <c r="G60" s="410"/>
      <c r="H60" s="410"/>
      <c r="I60" s="411"/>
      <c r="J60" s="412"/>
      <c r="K60" s="413"/>
      <c r="L60" s="413"/>
      <c r="M60" s="413"/>
      <c r="N60" s="414"/>
      <c r="O60" s="415"/>
      <c r="P60" s="416"/>
      <c r="Q60" s="416"/>
      <c r="R60" s="416"/>
      <c r="S60" s="416"/>
      <c r="T60" s="416"/>
      <c r="U60" s="416"/>
      <c r="V60" s="416"/>
      <c r="W60" s="417"/>
      <c r="X60" s="418">
        <v>39910</v>
      </c>
      <c r="Y60" s="419"/>
      <c r="Z60" s="418">
        <v>44080</v>
      </c>
      <c r="AA60" s="419"/>
      <c r="AB60" s="420">
        <f t="shared" si="3"/>
        <v>11</v>
      </c>
      <c r="AC60" s="421"/>
      <c r="AD60" s="405">
        <f t="shared" si="4"/>
        <v>4</v>
      </c>
      <c r="AE60" s="406"/>
      <c r="AF60" s="407">
        <f t="shared" si="5"/>
        <v>29</v>
      </c>
      <c r="AG60" s="408"/>
    </row>
    <row r="61" spans="2:33" ht="14.25" customHeight="1">
      <c r="B61" s="20" t="s">
        <v>19</v>
      </c>
      <c r="C61" s="409"/>
      <c r="D61" s="410"/>
      <c r="E61" s="410"/>
      <c r="F61" s="410"/>
      <c r="G61" s="410"/>
      <c r="H61" s="410"/>
      <c r="I61" s="411"/>
      <c r="J61" s="412"/>
      <c r="K61" s="413"/>
      <c r="L61" s="413"/>
      <c r="M61" s="413"/>
      <c r="N61" s="414"/>
      <c r="O61" s="415"/>
      <c r="P61" s="416"/>
      <c r="Q61" s="416"/>
      <c r="R61" s="416"/>
      <c r="S61" s="416"/>
      <c r="T61" s="416"/>
      <c r="U61" s="416"/>
      <c r="V61" s="416"/>
      <c r="W61" s="417"/>
      <c r="X61" s="418">
        <v>39911</v>
      </c>
      <c r="Y61" s="419"/>
      <c r="Z61" s="418">
        <v>44081</v>
      </c>
      <c r="AA61" s="419"/>
      <c r="AB61" s="420">
        <f t="shared" si="3"/>
        <v>11</v>
      </c>
      <c r="AC61" s="421"/>
      <c r="AD61" s="405">
        <f t="shared" si="4"/>
        <v>4</v>
      </c>
      <c r="AE61" s="406"/>
      <c r="AF61" s="407">
        <f t="shared" si="5"/>
        <v>29</v>
      </c>
      <c r="AG61" s="408"/>
    </row>
    <row r="62" spans="2:33" ht="14.25" customHeight="1">
      <c r="B62" s="20" t="s">
        <v>25</v>
      </c>
      <c r="C62" s="409"/>
      <c r="D62" s="410"/>
      <c r="E62" s="410"/>
      <c r="F62" s="410"/>
      <c r="G62" s="410"/>
      <c r="H62" s="410"/>
      <c r="I62" s="411"/>
      <c r="J62" s="412"/>
      <c r="K62" s="413"/>
      <c r="L62" s="413"/>
      <c r="M62" s="413"/>
      <c r="N62" s="414"/>
      <c r="O62" s="415"/>
      <c r="P62" s="416"/>
      <c r="Q62" s="416"/>
      <c r="R62" s="416"/>
      <c r="S62" s="416"/>
      <c r="T62" s="416"/>
      <c r="U62" s="416"/>
      <c r="V62" s="416"/>
      <c r="W62" s="417"/>
      <c r="X62" s="418">
        <v>39912</v>
      </c>
      <c r="Y62" s="419"/>
      <c r="Z62" s="418">
        <v>44082</v>
      </c>
      <c r="AA62" s="419"/>
      <c r="AB62" s="420">
        <f t="shared" si="3"/>
        <v>11</v>
      </c>
      <c r="AC62" s="421"/>
      <c r="AD62" s="405">
        <f t="shared" si="4"/>
        <v>4</v>
      </c>
      <c r="AE62" s="406"/>
      <c r="AF62" s="407">
        <f t="shared" si="5"/>
        <v>29</v>
      </c>
      <c r="AG62" s="408"/>
    </row>
    <row r="63" spans="2:33" ht="14.25" customHeight="1">
      <c r="B63" s="20" t="s">
        <v>26</v>
      </c>
      <c r="C63" s="409"/>
      <c r="D63" s="410"/>
      <c r="E63" s="410"/>
      <c r="F63" s="410"/>
      <c r="G63" s="410"/>
      <c r="H63" s="410"/>
      <c r="I63" s="411"/>
      <c r="J63" s="412"/>
      <c r="K63" s="413"/>
      <c r="L63" s="413"/>
      <c r="M63" s="413"/>
      <c r="N63" s="414"/>
      <c r="O63" s="415"/>
      <c r="P63" s="416"/>
      <c r="Q63" s="416"/>
      <c r="R63" s="416"/>
      <c r="S63" s="416"/>
      <c r="T63" s="416"/>
      <c r="U63" s="416"/>
      <c r="V63" s="416"/>
      <c r="W63" s="417"/>
      <c r="X63" s="418">
        <v>39913</v>
      </c>
      <c r="Y63" s="419"/>
      <c r="Z63" s="418">
        <v>44083</v>
      </c>
      <c r="AA63" s="419"/>
      <c r="AB63" s="420">
        <f t="shared" si="3"/>
        <v>11</v>
      </c>
      <c r="AC63" s="421"/>
      <c r="AD63" s="405">
        <f t="shared" si="4"/>
        <v>4</v>
      </c>
      <c r="AE63" s="406"/>
      <c r="AF63" s="407">
        <f t="shared" si="5"/>
        <v>29</v>
      </c>
      <c r="AG63" s="408"/>
    </row>
    <row r="64" spans="2:33" ht="14.25" customHeight="1">
      <c r="B64" s="20" t="s">
        <v>42</v>
      </c>
      <c r="C64" s="409"/>
      <c r="D64" s="410"/>
      <c r="E64" s="410"/>
      <c r="F64" s="410"/>
      <c r="G64" s="410"/>
      <c r="H64" s="410"/>
      <c r="I64" s="411"/>
      <c r="J64" s="412"/>
      <c r="K64" s="413"/>
      <c r="L64" s="413"/>
      <c r="M64" s="413"/>
      <c r="N64" s="414"/>
      <c r="O64" s="415"/>
      <c r="P64" s="416"/>
      <c r="Q64" s="416"/>
      <c r="R64" s="416"/>
      <c r="S64" s="416"/>
      <c r="T64" s="416"/>
      <c r="U64" s="416"/>
      <c r="V64" s="416"/>
      <c r="W64" s="417"/>
      <c r="X64" s="418">
        <v>39914</v>
      </c>
      <c r="Y64" s="419"/>
      <c r="Z64" s="418">
        <v>44084</v>
      </c>
      <c r="AA64" s="419"/>
      <c r="AB64" s="420">
        <f t="shared" si="3"/>
        <v>11</v>
      </c>
      <c r="AC64" s="421"/>
      <c r="AD64" s="405">
        <f t="shared" si="4"/>
        <v>4</v>
      </c>
      <c r="AE64" s="406"/>
      <c r="AF64" s="407">
        <f t="shared" si="5"/>
        <v>29</v>
      </c>
      <c r="AG64" s="408"/>
    </row>
    <row r="65" spans="2:33" ht="14.25" customHeight="1">
      <c r="B65" s="28"/>
      <c r="C65" s="65"/>
      <c r="D65" s="65"/>
      <c r="E65" s="65"/>
      <c r="F65" s="65"/>
      <c r="G65" s="65"/>
      <c r="H65" s="65"/>
      <c r="I65" s="65"/>
      <c r="J65" s="36"/>
      <c r="K65" s="36"/>
      <c r="L65" s="36"/>
      <c r="M65" s="36"/>
      <c r="N65" s="36"/>
      <c r="O65" s="37"/>
      <c r="P65" s="37"/>
      <c r="Q65" s="37"/>
      <c r="R65" s="37"/>
      <c r="S65" s="37"/>
      <c r="T65" s="37"/>
      <c r="U65" s="37"/>
      <c r="V65" s="37"/>
      <c r="W65" s="37"/>
      <c r="X65" s="38"/>
      <c r="Y65" s="38"/>
      <c r="Z65" s="38"/>
      <c r="AA65" s="32" t="s">
        <v>27</v>
      </c>
      <c r="AB65" s="402">
        <f>SUM(AB54:AC64)+INT(SUM(AD54:AE64)/12)</f>
        <v>124</v>
      </c>
      <c r="AC65" s="402"/>
      <c r="AD65" s="403">
        <f>MOD(SUM(AD54:AE64)+INT(SUM(AF54:AG64)/30),12)</f>
        <v>6</v>
      </c>
      <c r="AE65" s="403"/>
      <c r="AF65" s="403">
        <f>MOD(SUM(AF54:AG64),30)</f>
        <v>20</v>
      </c>
      <c r="AG65" s="404"/>
    </row>
    <row r="66" spans="2:33" ht="14.25" customHeight="1">
      <c r="B66" s="28"/>
      <c r="C66" s="65"/>
      <c r="D66" s="65"/>
      <c r="E66" s="65"/>
      <c r="F66" s="65"/>
      <c r="G66" s="65"/>
      <c r="H66" s="65"/>
      <c r="I66" s="65"/>
      <c r="J66" s="36"/>
      <c r="K66" s="36"/>
      <c r="L66" s="36"/>
      <c r="M66" s="36"/>
      <c r="N66" s="36"/>
      <c r="O66" s="37"/>
      <c r="P66" s="37"/>
      <c r="Q66" s="37"/>
      <c r="R66" s="37"/>
      <c r="S66" s="37"/>
      <c r="T66" s="37"/>
      <c r="U66" s="37"/>
      <c r="V66" s="37"/>
      <c r="W66" s="37"/>
      <c r="X66" s="38"/>
      <c r="Y66" s="38"/>
      <c r="Z66" s="38"/>
      <c r="AA66" s="32"/>
      <c r="AB66" s="48"/>
      <c r="AC66" s="48"/>
      <c r="AD66" s="49"/>
      <c r="AE66" s="49"/>
      <c r="AF66" s="49"/>
      <c r="AG66" s="50"/>
    </row>
    <row r="67" spans="2:33" ht="14.25" customHeight="1">
      <c r="B67" s="28"/>
      <c r="C67" s="65"/>
      <c r="D67" s="65"/>
      <c r="E67" s="65"/>
      <c r="F67" s="65"/>
      <c r="G67" s="65"/>
      <c r="H67" s="65"/>
      <c r="I67" s="65"/>
      <c r="J67" s="36"/>
      <c r="K67" s="36"/>
      <c r="L67" s="36"/>
      <c r="M67" s="36"/>
      <c r="N67" s="36"/>
      <c r="O67" s="37"/>
      <c r="P67" s="37"/>
      <c r="Q67" s="37"/>
      <c r="R67" s="37"/>
      <c r="S67" s="37"/>
      <c r="T67" s="37"/>
      <c r="U67" s="37"/>
      <c r="V67" s="37"/>
      <c r="W67" s="37"/>
      <c r="X67" s="38"/>
      <c r="Y67" s="38"/>
      <c r="Z67" s="38"/>
      <c r="AA67" s="32"/>
      <c r="AB67" s="48"/>
      <c r="AC67" s="48"/>
      <c r="AD67" s="49"/>
      <c r="AE67" s="49"/>
      <c r="AF67" s="49"/>
      <c r="AG67" s="50"/>
    </row>
    <row r="68" spans="2:34" ht="14.25" customHeight="1">
      <c r="B68" s="399" t="s">
        <v>49</v>
      </c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400"/>
      <c r="W68" s="400"/>
      <c r="X68" s="400"/>
      <c r="Y68" s="400"/>
      <c r="Z68" s="400"/>
      <c r="AA68" s="400"/>
      <c r="AB68" s="400"/>
      <c r="AC68" s="400"/>
      <c r="AD68" s="400"/>
      <c r="AE68" s="400"/>
      <c r="AF68" s="400"/>
      <c r="AG68" s="401"/>
      <c r="AH68" s="8"/>
    </row>
    <row r="69" spans="2:33" ht="14.25" customHeight="1">
      <c r="B69" s="40" t="s">
        <v>45</v>
      </c>
      <c r="C69" s="68"/>
      <c r="D69" s="68"/>
      <c r="E69" s="68"/>
      <c r="F69" s="68"/>
      <c r="G69" s="68"/>
      <c r="H69" s="68"/>
      <c r="I69" s="68"/>
      <c r="J69" s="41"/>
      <c r="K69" s="41"/>
      <c r="L69" s="41"/>
      <c r="M69" s="41"/>
      <c r="N69" s="4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11"/>
    </row>
    <row r="70" spans="2:33" ht="14.25" customHeight="1">
      <c r="B70" s="288" t="s">
        <v>8</v>
      </c>
      <c r="C70" s="56">
        <v>31</v>
      </c>
      <c r="D70" s="57"/>
      <c r="E70" s="57"/>
      <c r="F70" s="57"/>
      <c r="G70" s="57"/>
      <c r="H70" s="57"/>
      <c r="I70" s="57"/>
      <c r="J70" s="13"/>
      <c r="K70" s="13"/>
      <c r="L70" s="13"/>
      <c r="M70" s="13"/>
      <c r="N70" s="290" t="s">
        <v>28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11"/>
    </row>
    <row r="71" spans="2:33" ht="14.25" customHeight="1">
      <c r="B71" s="289"/>
      <c r="C71" s="66"/>
      <c r="D71" s="67"/>
      <c r="E71" s="67"/>
      <c r="F71" s="67"/>
      <c r="G71" s="67"/>
      <c r="H71" s="67"/>
      <c r="I71" s="67"/>
      <c r="J71" s="27"/>
      <c r="K71" s="27"/>
      <c r="L71" s="27"/>
      <c r="M71" s="27"/>
      <c r="N71" s="290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11"/>
    </row>
    <row r="72" spans="2:33" ht="14.25" customHeight="1">
      <c r="B72" s="20" t="s">
        <v>12</v>
      </c>
      <c r="C72" s="395" t="s">
        <v>50</v>
      </c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11"/>
    </row>
    <row r="73" spans="2:33" ht="14.25" customHeight="1">
      <c r="B73" s="20" t="s">
        <v>13</v>
      </c>
      <c r="C73" s="397" t="s">
        <v>51</v>
      </c>
      <c r="D73" s="397"/>
      <c r="E73" s="397"/>
      <c r="F73" s="397"/>
      <c r="G73" s="397"/>
      <c r="H73" s="397"/>
      <c r="I73" s="397"/>
      <c r="J73" s="397"/>
      <c r="K73" s="397"/>
      <c r="L73" s="397"/>
      <c r="M73" s="397"/>
      <c r="N73" s="39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11"/>
    </row>
    <row r="74" spans="2:33" ht="14.25" customHeight="1" thickBot="1">
      <c r="B74" s="20" t="s">
        <v>14</v>
      </c>
      <c r="C74" s="398" t="s">
        <v>53</v>
      </c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71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11"/>
    </row>
    <row r="75" spans="2:33" ht="14.25" customHeight="1">
      <c r="B75" s="132" t="s">
        <v>48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59"/>
    </row>
    <row r="76" spans="2:33" ht="47.25" customHeight="1" thickBot="1">
      <c r="B76" s="212" t="s">
        <v>39</v>
      </c>
      <c r="C76" s="213"/>
      <c r="D76" s="214" t="s">
        <v>95</v>
      </c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5"/>
    </row>
  </sheetData>
  <sheetProtection/>
  <mergeCells count="284">
    <mergeCell ref="B1:AG1"/>
    <mergeCell ref="B2:AG2"/>
    <mergeCell ref="B4:AG4"/>
    <mergeCell ref="C5:N5"/>
    <mergeCell ref="P5:AG5"/>
    <mergeCell ref="B6:N6"/>
    <mergeCell ref="O6:AG6"/>
    <mergeCell ref="C7:N7"/>
    <mergeCell ref="P7:AG7"/>
    <mergeCell ref="B8:N8"/>
    <mergeCell ref="O8:AG8"/>
    <mergeCell ref="C9:N9"/>
    <mergeCell ref="P9:AG9"/>
    <mergeCell ref="B10:N10"/>
    <mergeCell ref="O10:AG10"/>
    <mergeCell ref="C11:N11"/>
    <mergeCell ref="P11:AG11"/>
    <mergeCell ref="B12:N12"/>
    <mergeCell ref="O12:AG12"/>
    <mergeCell ref="P13:AG13"/>
    <mergeCell ref="B14:H14"/>
    <mergeCell ref="I14:N14"/>
    <mergeCell ref="O14:AG14"/>
    <mergeCell ref="C15:N15"/>
    <mergeCell ref="P15:AG15"/>
    <mergeCell ref="B16:N16"/>
    <mergeCell ref="O16:AG16"/>
    <mergeCell ref="C17:N17"/>
    <mergeCell ref="P17:AG17"/>
    <mergeCell ref="B18:N18"/>
    <mergeCell ref="O18:AG18"/>
    <mergeCell ref="B19:AG19"/>
    <mergeCell ref="B20:AG20"/>
    <mergeCell ref="B21:AG21"/>
    <mergeCell ref="B23:B24"/>
    <mergeCell ref="D23:H23"/>
    <mergeCell ref="C24:H24"/>
    <mergeCell ref="I24:N24"/>
    <mergeCell ref="O24:AA24"/>
    <mergeCell ref="AC24:AG24"/>
    <mergeCell ref="C25:H25"/>
    <mergeCell ref="I25:N25"/>
    <mergeCell ref="O25:AB25"/>
    <mergeCell ref="AC25:AG25"/>
    <mergeCell ref="C26:H26"/>
    <mergeCell ref="I26:N26"/>
    <mergeCell ref="O26:AB26"/>
    <mergeCell ref="AC26:AG26"/>
    <mergeCell ref="AC31:AG31"/>
    <mergeCell ref="C27:H27"/>
    <mergeCell ref="I27:N27"/>
    <mergeCell ref="O27:AB27"/>
    <mergeCell ref="AC27:AG27"/>
    <mergeCell ref="C28:H28"/>
    <mergeCell ref="I28:N28"/>
    <mergeCell ref="O28:AB28"/>
    <mergeCell ref="AC28:AG28"/>
    <mergeCell ref="I33:N33"/>
    <mergeCell ref="O33:AB33"/>
    <mergeCell ref="AC33:AG33"/>
    <mergeCell ref="C30:H30"/>
    <mergeCell ref="I30:N30"/>
    <mergeCell ref="O30:AB30"/>
    <mergeCell ref="AC30:AG30"/>
    <mergeCell ref="C31:H31"/>
    <mergeCell ref="I31:N31"/>
    <mergeCell ref="O31:AB31"/>
    <mergeCell ref="B37:B38"/>
    <mergeCell ref="D37:E37"/>
    <mergeCell ref="T37:W37"/>
    <mergeCell ref="AC37:AG37"/>
    <mergeCell ref="C38:I38"/>
    <mergeCell ref="C32:H32"/>
    <mergeCell ref="I32:N32"/>
    <mergeCell ref="O32:AB32"/>
    <mergeCell ref="AC32:AG32"/>
    <mergeCell ref="C33:H33"/>
    <mergeCell ref="O38:W38"/>
    <mergeCell ref="X38:Y38"/>
    <mergeCell ref="Z38:AA38"/>
    <mergeCell ref="AB38:AC38"/>
    <mergeCell ref="AD38:AE38"/>
    <mergeCell ref="C34:H34"/>
    <mergeCell ref="I34:N34"/>
    <mergeCell ref="O34:AB34"/>
    <mergeCell ref="AC34:AG34"/>
    <mergeCell ref="B36:AG36"/>
    <mergeCell ref="AF38:AG38"/>
    <mergeCell ref="C39:I39"/>
    <mergeCell ref="J39:N39"/>
    <mergeCell ref="O39:W39"/>
    <mergeCell ref="X39:Y39"/>
    <mergeCell ref="Z39:AA39"/>
    <mergeCell ref="AB39:AC39"/>
    <mergeCell ref="AD39:AE39"/>
    <mergeCell ref="AF39:AG39"/>
    <mergeCell ref="J38:N38"/>
    <mergeCell ref="C40:I40"/>
    <mergeCell ref="J40:N40"/>
    <mergeCell ref="O40:W40"/>
    <mergeCell ref="X40:Y40"/>
    <mergeCell ref="Z40:AA40"/>
    <mergeCell ref="AB40:AC40"/>
    <mergeCell ref="AD40:AE40"/>
    <mergeCell ref="AF40:AG40"/>
    <mergeCell ref="C41:I41"/>
    <mergeCell ref="J41:N41"/>
    <mergeCell ref="O41:W41"/>
    <mergeCell ref="X41:Y41"/>
    <mergeCell ref="Z41:AA41"/>
    <mergeCell ref="AB41:AC41"/>
    <mergeCell ref="AD41:AE41"/>
    <mergeCell ref="AF41:AG41"/>
    <mergeCell ref="C42:I42"/>
    <mergeCell ref="J42:N42"/>
    <mergeCell ref="O42:W42"/>
    <mergeCell ref="X42:Y42"/>
    <mergeCell ref="Z42:AA42"/>
    <mergeCell ref="AB42:AC42"/>
    <mergeCell ref="AD42:AE42"/>
    <mergeCell ref="AF42:AG42"/>
    <mergeCell ref="C43:I43"/>
    <mergeCell ref="J43:N43"/>
    <mergeCell ref="O43:W43"/>
    <mergeCell ref="X43:Y43"/>
    <mergeCell ref="Z43:AA43"/>
    <mergeCell ref="AB43:AC43"/>
    <mergeCell ref="AD43:AE43"/>
    <mergeCell ref="AF43:AG43"/>
    <mergeCell ref="C44:I44"/>
    <mergeCell ref="J44:N44"/>
    <mergeCell ref="O44:W44"/>
    <mergeCell ref="X44:Y44"/>
    <mergeCell ref="Z44:AA44"/>
    <mergeCell ref="AB44:AC44"/>
    <mergeCell ref="AD44:AE44"/>
    <mergeCell ref="AF44:AG44"/>
    <mergeCell ref="C45:I45"/>
    <mergeCell ref="J45:N45"/>
    <mergeCell ref="O45:W45"/>
    <mergeCell ref="X45:Y45"/>
    <mergeCell ref="Z45:AA45"/>
    <mergeCell ref="AB45:AC45"/>
    <mergeCell ref="AD45:AE45"/>
    <mergeCell ref="AF45:AG45"/>
    <mergeCell ref="AD47:AE47"/>
    <mergeCell ref="AF47:AG47"/>
    <mergeCell ref="C46:I46"/>
    <mergeCell ref="J46:N46"/>
    <mergeCell ref="O46:W46"/>
    <mergeCell ref="X46:Y46"/>
    <mergeCell ref="Z46:AA46"/>
    <mergeCell ref="AB46:AC46"/>
    <mergeCell ref="Z48:AA48"/>
    <mergeCell ref="AB48:AC48"/>
    <mergeCell ref="AD46:AE46"/>
    <mergeCell ref="AF46:AG46"/>
    <mergeCell ref="C47:I47"/>
    <mergeCell ref="J47:N47"/>
    <mergeCell ref="O47:W47"/>
    <mergeCell ref="X47:Y47"/>
    <mergeCell ref="Z47:AA47"/>
    <mergeCell ref="AB47:AC47"/>
    <mergeCell ref="AD48:AE48"/>
    <mergeCell ref="AF48:AG48"/>
    <mergeCell ref="AB49:AC49"/>
    <mergeCell ref="AD49:AE49"/>
    <mergeCell ref="AF49:AG49"/>
    <mergeCell ref="B51:AG51"/>
    <mergeCell ref="C48:I48"/>
    <mergeCell ref="J48:N48"/>
    <mergeCell ref="O48:W48"/>
    <mergeCell ref="X48:Y48"/>
    <mergeCell ref="B52:B53"/>
    <mergeCell ref="D52:E52"/>
    <mergeCell ref="T52:W52"/>
    <mergeCell ref="AC52:AG52"/>
    <mergeCell ref="C53:I53"/>
    <mergeCell ref="J53:N53"/>
    <mergeCell ref="O53:W53"/>
    <mergeCell ref="X53:Y53"/>
    <mergeCell ref="Z53:AA53"/>
    <mergeCell ref="AB53:AC53"/>
    <mergeCell ref="AD53:AE53"/>
    <mergeCell ref="AF53:AG53"/>
    <mergeCell ref="C54:I54"/>
    <mergeCell ref="J54:N54"/>
    <mergeCell ref="O54:W54"/>
    <mergeCell ref="X54:Y54"/>
    <mergeCell ref="Z54:AA54"/>
    <mergeCell ref="AB54:AC54"/>
    <mergeCell ref="AD54:AE54"/>
    <mergeCell ref="AF54:AG54"/>
    <mergeCell ref="C55:I55"/>
    <mergeCell ref="J55:N55"/>
    <mergeCell ref="O55:W55"/>
    <mergeCell ref="X55:Y55"/>
    <mergeCell ref="Z55:AA55"/>
    <mergeCell ref="AB55:AC55"/>
    <mergeCell ref="AD55:AE55"/>
    <mergeCell ref="AF55:AG55"/>
    <mergeCell ref="C56:I56"/>
    <mergeCell ref="J56:N56"/>
    <mergeCell ref="O56:W56"/>
    <mergeCell ref="X56:Y56"/>
    <mergeCell ref="Z56:AA56"/>
    <mergeCell ref="AB56:AC56"/>
    <mergeCell ref="AD56:AE56"/>
    <mergeCell ref="AF56:AG56"/>
    <mergeCell ref="C57:I57"/>
    <mergeCell ref="J57:N57"/>
    <mergeCell ref="O57:W57"/>
    <mergeCell ref="X57:Y57"/>
    <mergeCell ref="Z57:AA57"/>
    <mergeCell ref="AB57:AC57"/>
    <mergeCell ref="AD57:AE57"/>
    <mergeCell ref="AF57:AG57"/>
    <mergeCell ref="C58:I58"/>
    <mergeCell ref="J58:N58"/>
    <mergeCell ref="O58:W58"/>
    <mergeCell ref="X58:Y58"/>
    <mergeCell ref="Z58:AA58"/>
    <mergeCell ref="AB58:AC58"/>
    <mergeCell ref="AD58:AE58"/>
    <mergeCell ref="AF58:AG58"/>
    <mergeCell ref="C59:I59"/>
    <mergeCell ref="J59:N59"/>
    <mergeCell ref="O59:W59"/>
    <mergeCell ref="X59:Y59"/>
    <mergeCell ref="Z59:AA59"/>
    <mergeCell ref="AB59:AC59"/>
    <mergeCell ref="AD59:AE59"/>
    <mergeCell ref="AF59:AG59"/>
    <mergeCell ref="C60:I60"/>
    <mergeCell ref="J60:N60"/>
    <mergeCell ref="O60:W60"/>
    <mergeCell ref="X60:Y60"/>
    <mergeCell ref="Z60:AA60"/>
    <mergeCell ref="AB60:AC60"/>
    <mergeCell ref="AD60:AE60"/>
    <mergeCell ref="AF60:AG60"/>
    <mergeCell ref="C61:I61"/>
    <mergeCell ref="J61:N61"/>
    <mergeCell ref="O61:W61"/>
    <mergeCell ref="X61:Y61"/>
    <mergeCell ref="Z61:AA61"/>
    <mergeCell ref="AB61:AC61"/>
    <mergeCell ref="AD61:AE61"/>
    <mergeCell ref="AF61:AG61"/>
    <mergeCell ref="C62:I62"/>
    <mergeCell ref="J62:N62"/>
    <mergeCell ref="O62:W62"/>
    <mergeCell ref="X62:Y62"/>
    <mergeCell ref="Z62:AA62"/>
    <mergeCell ref="AB62:AC62"/>
    <mergeCell ref="AD62:AE62"/>
    <mergeCell ref="AF62:AG62"/>
    <mergeCell ref="AF64:AG64"/>
    <mergeCell ref="C63:I63"/>
    <mergeCell ref="J63:N63"/>
    <mergeCell ref="O63:W63"/>
    <mergeCell ref="X63:Y63"/>
    <mergeCell ref="Z63:AA63"/>
    <mergeCell ref="AB63:AC63"/>
    <mergeCell ref="N70:N71"/>
    <mergeCell ref="AD63:AE63"/>
    <mergeCell ref="AF63:AG63"/>
    <mergeCell ref="C64:I64"/>
    <mergeCell ref="J64:N64"/>
    <mergeCell ref="O64:W64"/>
    <mergeCell ref="X64:Y64"/>
    <mergeCell ref="Z64:AA64"/>
    <mergeCell ref="AB64:AC64"/>
    <mergeCell ref="AD64:AE64"/>
    <mergeCell ref="C72:M72"/>
    <mergeCell ref="C73:M73"/>
    <mergeCell ref="C74:M74"/>
    <mergeCell ref="B76:C76"/>
    <mergeCell ref="AB65:AC65"/>
    <mergeCell ref="AD65:AE65"/>
    <mergeCell ref="D76:AG76"/>
    <mergeCell ref="AF65:AG65"/>
    <mergeCell ref="B68:AG68"/>
    <mergeCell ref="B70:B71"/>
  </mergeCells>
  <dataValidations count="17">
    <dataValidation type="date" allowBlank="1" showInputMessage="1" showErrorMessage="1" sqref="I14:N14">
      <formula1>7306</formula1>
      <formula2>40543</formula2>
    </dataValidation>
    <dataValidation type="textLength" allowBlank="1" showInputMessage="1" showErrorMessage="1" sqref="B14:H14">
      <formula1>2</formula1>
      <formula2>100</formula2>
    </dataValidation>
    <dataValidation type="date" allowBlank="1" showInputMessage="1" showErrorMessage="1" promptTitle="Fecha Titulo" prompt="Registrar la Fecha en que se graduo o titulo" errorTitle="Error" error="Formato de fecha inválida o fecha fuera de rango" sqref="AC25:AG25 AC27:AG33">
      <formula1>7306</formula1>
      <formula2>42490</formula2>
    </dataValidation>
    <dataValidation type="list" allowBlank="1" showInputMessage="1" showErrorMessage="1" promptTitle="Seleccionar" prompt="Seleccionar, presionando el botón del lado derecho de la celda" errorTitle="Error" error="Seleccionar de la lista &quot;Si&quot; o &quot;No&quot;" sqref="N72:N73">
      <formula1>"Si,No"</formula1>
    </dataValidation>
    <dataValidation type="list" allowBlank="1" showInputMessage="1" showErrorMessage="1" errorTitle="Error" error="Seleccionar de la Lista &quot;Pública&quot; o &quot;Privada&quot;" sqref="C49:E50">
      <formula1>"Pública,Privada"</formula1>
    </dataValidation>
    <dataValidation type="textLength" allowBlank="1" showInputMessage="1" showErrorMessage="1" errorTitle="Error" error="Error en el registro del nombre de la institución&#10;" sqref="F49:N50">
      <formula1>3</formula1>
      <formula2>200</formula2>
    </dataValidation>
    <dataValidation type="date" allowBlank="1" showInputMessage="1" showErrorMessage="1" errorTitle="Error" error="Fecha fuera de rango" sqref="Z49:Z50 X49:X50">
      <formula1>7306</formula1>
      <formula2>38578</formula2>
    </dataValidation>
    <dataValidation type="list" allowBlank="1" showInputMessage="1" showErrorMessage="1" sqref="P49:R50 U49:W50">
      <formula1>"Si,No"</formula1>
    </dataValidation>
    <dataValidation allowBlank="1" promptTitle="Aplicativos" prompt="Seleccione los Aplicativos Informáticos" sqref="C72:C73"/>
    <dataValidation type="date" allowBlank="1" showInputMessage="1" showErrorMessage="1" errorTitle="Error" error="Fecha fuera de rango" sqref="X65:Z67">
      <formula1>7306</formula1>
      <formula2>41820</formula2>
    </dataValidation>
    <dataValidation type="textLength" allowBlank="1" showInputMessage="1" showErrorMessage="1" promptTitle="País de estudio" prompt="Registrar el País de estudio" errorTitle="Error" error="El nombre del país es inválido" sqref="I25:N25 I27:I33">
      <formula1>2</formula1>
      <formula2>50</formula2>
    </dataValidation>
    <dataValidation type="textLength" allowBlank="1" showInputMessage="1" showErrorMessage="1" promptTitle="Centro de Estudios" prompt="Registrar el nombre del  Centro de Estudios" errorTitle="Error" error="El nombre de la Universidad es inválido" sqref="C25:H25 C27:H33">
      <formula1>2</formula1>
      <formula2>200</formula2>
    </dataValidation>
    <dataValidation type="textLength" allowBlank="1" showInputMessage="1" showErrorMessage="1" promptTitle="Grado/Titulo" prompt="Registrar el Grado o Titulo Alcanzado" errorTitle="Error" error="Longitud es demasiado Larga" sqref="O25:AB25 O27:AB33">
      <formula1>2</formula1>
      <formula2>300</formula2>
    </dataValidation>
    <dataValidation type="date" allowBlank="1" showInputMessage="1" showErrorMessage="1" errorTitle="Error" error="Fecha fuera de rango" sqref="Z54:Z64 X54:X64 Z39:Z48 X39:X48">
      <formula1>36526</formula1>
      <formula2>45808</formula2>
    </dataValidation>
    <dataValidation type="textLength" allowBlank="1" showInputMessage="1" showErrorMessage="1" promptTitle="Cargo" prompt="Registrar el Cargo desempeñado" errorTitle="Error" error="Error en el registro del nombre de la institución&#10;" sqref="J54:J66 K65:N66 J39:J48 J67:N67">
      <formula1>3</formula1>
      <formula2>250</formula2>
    </dataValidation>
    <dataValidation type="textLength" allowBlank="1" showInputMessage="1" showErrorMessage="1" promptTitle="Nombre de la Empresa" prompt="Registrar el Nombre de la Empresa o Institución" sqref="C54:C55 C39:I48 C56:I67">
      <formula1>2</formula1>
      <formula2>100</formula2>
    </dataValidation>
    <dataValidation type="textLength" allowBlank="1" showInputMessage="1" showErrorMessage="1" promptTitle="Principales Responsabilidades" prompt="Registrar brevemente las principales responsabilidades desarrolladas" sqref="O39:O48 O54:O67">
      <formula1>3</formula1>
      <formula2>400</formula2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61" r:id="rId1"/>
  <headerFooter>
    <oddFooter>&amp;CPágina &amp;P</oddFooter>
  </headerFooter>
  <rowBreaks count="1" manualBreakCount="1">
    <brk id="50" min="1" max="3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76"/>
  <sheetViews>
    <sheetView showGridLines="0" zoomScaleSheetLayoutView="90" zoomScalePageLayoutView="0" workbookViewId="0" topLeftCell="A1">
      <selection activeCell="A1" sqref="A1"/>
    </sheetView>
  </sheetViews>
  <sheetFormatPr defaultColWidth="11.421875" defaultRowHeight="12.75"/>
  <cols>
    <col min="2" max="2" width="6.28125" style="0" customWidth="1"/>
    <col min="3" max="9" width="4.8515625" style="51" customWidth="1"/>
    <col min="10" max="10" width="3.421875" style="0" customWidth="1"/>
    <col min="11" max="11" width="4.28125" style="0" customWidth="1"/>
    <col min="12" max="14" width="11.7109375" style="0" customWidth="1"/>
    <col min="15" max="15" width="3.7109375" style="0" customWidth="1"/>
    <col min="16" max="16" width="3.140625" style="0" customWidth="1"/>
    <col min="17" max="17" width="3.00390625" style="0" customWidth="1"/>
    <col min="18" max="18" width="3.28125" style="0" customWidth="1"/>
    <col min="19" max="22" width="3.00390625" style="0" customWidth="1"/>
    <col min="23" max="23" width="9.7109375" style="0" customWidth="1"/>
    <col min="24" max="24" width="3.140625" style="0" customWidth="1"/>
    <col min="25" max="25" width="10.28125" style="0" customWidth="1"/>
    <col min="26" max="26" width="4.00390625" style="0" customWidth="1"/>
    <col min="27" max="27" width="9.00390625" style="0" customWidth="1"/>
    <col min="28" max="28" width="3.421875" style="0" customWidth="1"/>
    <col min="29" max="29" width="3.140625" style="0" customWidth="1"/>
    <col min="30" max="30" width="3.28125" style="0" customWidth="1"/>
    <col min="31" max="31" width="5.8515625" style="0" customWidth="1"/>
    <col min="32" max="32" width="6.421875" style="0" customWidth="1"/>
    <col min="33" max="33" width="9.7109375" style="0" customWidth="1"/>
  </cols>
  <sheetData>
    <row r="1" spans="2:33" ht="21.75" customHeight="1">
      <c r="B1" s="521" t="s">
        <v>137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3"/>
    </row>
    <row r="2" spans="2:33" ht="24.75" customHeight="1">
      <c r="B2" s="374" t="s">
        <v>52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6"/>
    </row>
    <row r="3" spans="2:33" ht="36" customHeight="1" thickBot="1">
      <c r="B3" s="77" t="s">
        <v>127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9"/>
    </row>
    <row r="4" spans="2:34" ht="14.25" customHeight="1">
      <c r="B4" s="518" t="s">
        <v>54</v>
      </c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20"/>
      <c r="AH4" s="4"/>
    </row>
    <row r="5" spans="2:33" ht="14.25" customHeight="1">
      <c r="B5" s="9">
        <v>1</v>
      </c>
      <c r="C5" s="380" t="s">
        <v>0</v>
      </c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5">
        <v>8</v>
      </c>
      <c r="P5" s="505" t="s">
        <v>32</v>
      </c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7"/>
    </row>
    <row r="6" spans="2:33" ht="14.25" customHeight="1">
      <c r="B6" s="514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02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3"/>
      <c r="AA6" s="503"/>
      <c r="AB6" s="503"/>
      <c r="AC6" s="503"/>
      <c r="AD6" s="503"/>
      <c r="AE6" s="503"/>
      <c r="AF6" s="503"/>
      <c r="AG6" s="504"/>
    </row>
    <row r="7" spans="2:33" ht="14.25" customHeight="1">
      <c r="B7" s="10">
        <v>2</v>
      </c>
      <c r="C7" s="358" t="s">
        <v>1</v>
      </c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5">
        <v>9</v>
      </c>
      <c r="P7" s="505" t="s">
        <v>33</v>
      </c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6"/>
      <c r="AC7" s="506"/>
      <c r="AD7" s="506"/>
      <c r="AE7" s="506"/>
      <c r="AF7" s="506"/>
      <c r="AG7" s="507"/>
    </row>
    <row r="8" spans="2:33" ht="14.25" customHeight="1">
      <c r="B8" s="514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02"/>
      <c r="P8" s="503"/>
      <c r="Q8" s="503"/>
      <c r="R8" s="503"/>
      <c r="S8" s="503"/>
      <c r="T8" s="503"/>
      <c r="U8" s="503"/>
      <c r="V8" s="503"/>
      <c r="W8" s="503"/>
      <c r="X8" s="503"/>
      <c r="Y8" s="503"/>
      <c r="Z8" s="503"/>
      <c r="AA8" s="503"/>
      <c r="AB8" s="503"/>
      <c r="AC8" s="503"/>
      <c r="AD8" s="503"/>
      <c r="AE8" s="503"/>
      <c r="AF8" s="503"/>
      <c r="AG8" s="504"/>
    </row>
    <row r="9" spans="2:33" ht="14.25" customHeight="1">
      <c r="B9" s="10">
        <v>3</v>
      </c>
      <c r="C9" s="358" t="s">
        <v>2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6">
        <v>10</v>
      </c>
      <c r="P9" s="505" t="s">
        <v>34</v>
      </c>
      <c r="Q9" s="506"/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506"/>
      <c r="AC9" s="506"/>
      <c r="AD9" s="506"/>
      <c r="AE9" s="506"/>
      <c r="AF9" s="506"/>
      <c r="AG9" s="507"/>
    </row>
    <row r="10" spans="2:33" ht="14.25" customHeight="1">
      <c r="B10" s="514"/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02"/>
      <c r="P10" s="503"/>
      <c r="Q10" s="503"/>
      <c r="R10" s="503"/>
      <c r="S10" s="503"/>
      <c r="T10" s="503"/>
      <c r="U10" s="503"/>
      <c r="V10" s="503"/>
      <c r="W10" s="503"/>
      <c r="X10" s="503"/>
      <c r="Y10" s="503"/>
      <c r="Z10" s="503"/>
      <c r="AA10" s="503"/>
      <c r="AB10" s="503"/>
      <c r="AC10" s="503"/>
      <c r="AD10" s="503"/>
      <c r="AE10" s="503"/>
      <c r="AF10" s="503"/>
      <c r="AG10" s="504"/>
    </row>
    <row r="11" spans="2:33" ht="14.25" customHeight="1">
      <c r="B11" s="10">
        <v>4</v>
      </c>
      <c r="C11" s="358" t="s">
        <v>3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6">
        <v>11</v>
      </c>
      <c r="P11" s="505" t="s">
        <v>35</v>
      </c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B11" s="506"/>
      <c r="AC11" s="506"/>
      <c r="AD11" s="506"/>
      <c r="AE11" s="506"/>
      <c r="AF11" s="506"/>
      <c r="AG11" s="507"/>
    </row>
    <row r="12" spans="2:33" ht="14.25" customHeight="1">
      <c r="B12" s="516"/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02"/>
      <c r="P12" s="503"/>
      <c r="Q12" s="503"/>
      <c r="R12" s="503"/>
      <c r="S12" s="503"/>
      <c r="T12" s="503"/>
      <c r="U12" s="503"/>
      <c r="V12" s="503"/>
      <c r="W12" s="503"/>
      <c r="X12" s="503"/>
      <c r="Y12" s="503"/>
      <c r="Z12" s="503"/>
      <c r="AA12" s="503"/>
      <c r="AB12" s="503"/>
      <c r="AC12" s="503"/>
      <c r="AD12" s="503"/>
      <c r="AE12" s="503"/>
      <c r="AF12" s="503"/>
      <c r="AG12" s="504"/>
    </row>
    <row r="13" spans="2:33" ht="14.25" customHeight="1">
      <c r="B13" s="10">
        <v>5</v>
      </c>
      <c r="C13" s="72" t="s">
        <v>4</v>
      </c>
      <c r="D13" s="53"/>
      <c r="E13" s="53"/>
      <c r="F13" s="53"/>
      <c r="G13" s="53"/>
      <c r="H13" s="54"/>
      <c r="I13" s="55">
        <v>5.1</v>
      </c>
      <c r="J13" s="1" t="s">
        <v>5</v>
      </c>
      <c r="K13" s="2"/>
      <c r="L13" s="2"/>
      <c r="M13" s="2"/>
      <c r="N13" s="2"/>
      <c r="O13" s="6">
        <v>12</v>
      </c>
      <c r="P13" s="505" t="s">
        <v>36</v>
      </c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7"/>
    </row>
    <row r="14" spans="2:33" ht="14.25" customHeight="1">
      <c r="B14" s="510"/>
      <c r="C14" s="511"/>
      <c r="D14" s="511"/>
      <c r="E14" s="511"/>
      <c r="F14" s="511"/>
      <c r="G14" s="511"/>
      <c r="H14" s="512"/>
      <c r="I14" s="513"/>
      <c r="J14" s="511"/>
      <c r="K14" s="511"/>
      <c r="L14" s="511"/>
      <c r="M14" s="511"/>
      <c r="N14" s="511"/>
      <c r="O14" s="502"/>
      <c r="P14" s="503"/>
      <c r="Q14" s="503"/>
      <c r="R14" s="503"/>
      <c r="S14" s="503"/>
      <c r="T14" s="503"/>
      <c r="U14" s="503"/>
      <c r="V14" s="503"/>
      <c r="W14" s="503"/>
      <c r="X14" s="503"/>
      <c r="Y14" s="503"/>
      <c r="Z14" s="503"/>
      <c r="AA14" s="503"/>
      <c r="AB14" s="503"/>
      <c r="AC14" s="503"/>
      <c r="AD14" s="503"/>
      <c r="AE14" s="503"/>
      <c r="AF14" s="503"/>
      <c r="AG14" s="504"/>
    </row>
    <row r="15" spans="2:33" ht="14.25" customHeight="1">
      <c r="B15" s="10">
        <v>6</v>
      </c>
      <c r="C15" s="358" t="s">
        <v>6</v>
      </c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6">
        <v>13</v>
      </c>
      <c r="P15" s="505" t="s">
        <v>37</v>
      </c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7"/>
    </row>
    <row r="16" spans="2:33" ht="14.25" customHeight="1"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2"/>
      <c r="P16" s="503"/>
      <c r="Q16" s="503"/>
      <c r="R16" s="503"/>
      <c r="S16" s="503"/>
      <c r="T16" s="503"/>
      <c r="U16" s="503"/>
      <c r="V16" s="503"/>
      <c r="W16" s="503"/>
      <c r="X16" s="503"/>
      <c r="Y16" s="503"/>
      <c r="Z16" s="503"/>
      <c r="AA16" s="503"/>
      <c r="AB16" s="503"/>
      <c r="AC16" s="503"/>
      <c r="AD16" s="503"/>
      <c r="AE16" s="503"/>
      <c r="AF16" s="503"/>
      <c r="AG16" s="504"/>
    </row>
    <row r="17" spans="2:33" ht="14.25" customHeight="1">
      <c r="B17" s="10">
        <v>7</v>
      </c>
      <c r="C17" s="358" t="s">
        <v>7</v>
      </c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6">
        <v>14</v>
      </c>
      <c r="P17" s="505" t="s">
        <v>38</v>
      </c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  <c r="AE17" s="506"/>
      <c r="AF17" s="506"/>
      <c r="AG17" s="507"/>
    </row>
    <row r="18" spans="2:33" ht="14.25" customHeight="1">
      <c r="B18" s="508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2"/>
      <c r="P18" s="503"/>
      <c r="Q18" s="503"/>
      <c r="R18" s="503"/>
      <c r="S18" s="503"/>
      <c r="T18" s="503"/>
      <c r="U18" s="503"/>
      <c r="V18" s="503"/>
      <c r="W18" s="503"/>
      <c r="X18" s="503"/>
      <c r="Y18" s="503"/>
      <c r="Z18" s="503"/>
      <c r="AA18" s="503"/>
      <c r="AB18" s="503"/>
      <c r="AC18" s="503"/>
      <c r="AD18" s="503"/>
      <c r="AE18" s="503"/>
      <c r="AF18" s="503"/>
      <c r="AG18" s="504"/>
    </row>
    <row r="19" spans="2:33" ht="14.25" customHeight="1">
      <c r="B19" s="491" t="s">
        <v>55</v>
      </c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3"/>
    </row>
    <row r="20" spans="2:33" ht="14.25" customHeight="1">
      <c r="B20" s="494" t="s">
        <v>46</v>
      </c>
      <c r="C20" s="495"/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  <c r="AA20" s="495"/>
      <c r="AB20" s="495"/>
      <c r="AC20" s="495"/>
      <c r="AD20" s="495"/>
      <c r="AE20" s="495"/>
      <c r="AF20" s="495"/>
      <c r="AG20" s="496"/>
    </row>
    <row r="21" spans="2:33" ht="31.5" customHeight="1">
      <c r="B21" s="458" t="s">
        <v>128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60"/>
    </row>
    <row r="22" ht="21" customHeight="1"/>
    <row r="23" spans="2:33" ht="14.25" customHeight="1">
      <c r="B23" s="344" t="s">
        <v>8</v>
      </c>
      <c r="C23" s="56">
        <v>15</v>
      </c>
      <c r="D23" s="497"/>
      <c r="E23" s="498"/>
      <c r="F23" s="498"/>
      <c r="G23" s="498"/>
      <c r="H23" s="499"/>
      <c r="I23" s="56">
        <v>16</v>
      </c>
      <c r="J23" s="14"/>
      <c r="K23" s="14"/>
      <c r="L23" s="14"/>
      <c r="M23" s="14"/>
      <c r="N23" s="14"/>
      <c r="O23" s="12">
        <v>17</v>
      </c>
      <c r="P23" s="15"/>
      <c r="Q23" s="15"/>
      <c r="R23" s="15"/>
      <c r="S23" s="13"/>
      <c r="T23" s="13"/>
      <c r="U23" s="13"/>
      <c r="V23" s="13"/>
      <c r="W23" s="13"/>
      <c r="X23" s="13"/>
      <c r="Y23" s="16"/>
      <c r="Z23" s="16"/>
      <c r="AA23" s="16"/>
      <c r="AB23" s="16"/>
      <c r="AC23" s="12">
        <v>18</v>
      </c>
      <c r="AD23" s="17" t="s">
        <v>9</v>
      </c>
      <c r="AE23" s="16"/>
      <c r="AF23" s="16"/>
      <c r="AG23" s="18"/>
    </row>
    <row r="24" spans="2:33" ht="14.25" customHeight="1">
      <c r="B24" s="345"/>
      <c r="C24" s="349" t="s">
        <v>10</v>
      </c>
      <c r="D24" s="350"/>
      <c r="E24" s="350"/>
      <c r="F24" s="350"/>
      <c r="G24" s="350"/>
      <c r="H24" s="351"/>
      <c r="I24" s="352" t="s">
        <v>40</v>
      </c>
      <c r="J24" s="317"/>
      <c r="K24" s="317"/>
      <c r="L24" s="317"/>
      <c r="M24" s="317"/>
      <c r="N24" s="317"/>
      <c r="O24" s="279" t="s">
        <v>41</v>
      </c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19"/>
      <c r="AC24" s="279" t="s">
        <v>11</v>
      </c>
      <c r="AD24" s="280"/>
      <c r="AE24" s="280"/>
      <c r="AF24" s="280"/>
      <c r="AG24" s="281"/>
    </row>
    <row r="25" spans="2:33" ht="14.25" customHeight="1">
      <c r="B25" s="20" t="s">
        <v>12</v>
      </c>
      <c r="C25" s="481"/>
      <c r="D25" s="481"/>
      <c r="E25" s="481"/>
      <c r="F25" s="481"/>
      <c r="G25" s="481"/>
      <c r="H25" s="489"/>
      <c r="I25" s="412"/>
      <c r="J25" s="413"/>
      <c r="K25" s="413"/>
      <c r="L25" s="413"/>
      <c r="M25" s="413"/>
      <c r="N25" s="414"/>
      <c r="O25" s="412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4"/>
      <c r="AC25" s="482"/>
      <c r="AD25" s="482"/>
      <c r="AE25" s="482"/>
      <c r="AF25" s="482"/>
      <c r="AG25" s="490"/>
    </row>
    <row r="26" spans="2:33" ht="14.25" customHeight="1">
      <c r="B26" s="20" t="s">
        <v>13</v>
      </c>
      <c r="C26" s="483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</row>
    <row r="27" spans="2:33" ht="14.25" customHeight="1">
      <c r="B27" s="20" t="s">
        <v>14</v>
      </c>
      <c r="C27" s="481"/>
      <c r="D27" s="481"/>
      <c r="E27" s="481"/>
      <c r="F27" s="481"/>
      <c r="G27" s="481"/>
      <c r="H27" s="489"/>
      <c r="I27" s="412"/>
      <c r="J27" s="413"/>
      <c r="K27" s="413"/>
      <c r="L27" s="413"/>
      <c r="M27" s="413"/>
      <c r="N27" s="414"/>
      <c r="O27" s="412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4"/>
      <c r="AC27" s="482"/>
      <c r="AD27" s="482"/>
      <c r="AE27" s="482"/>
      <c r="AF27" s="482"/>
      <c r="AG27" s="490"/>
    </row>
    <row r="28" spans="2:33" ht="14.25" customHeight="1">
      <c r="B28" s="20" t="s">
        <v>15</v>
      </c>
      <c r="C28" s="481"/>
      <c r="D28" s="481"/>
      <c r="E28" s="481"/>
      <c r="F28" s="481"/>
      <c r="G28" s="481"/>
      <c r="H28" s="489"/>
      <c r="I28" s="412"/>
      <c r="J28" s="413"/>
      <c r="K28" s="413"/>
      <c r="L28" s="413"/>
      <c r="M28" s="413"/>
      <c r="N28" s="414"/>
      <c r="O28" s="412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4"/>
      <c r="AC28" s="482"/>
      <c r="AD28" s="482"/>
      <c r="AE28" s="482"/>
      <c r="AF28" s="482"/>
      <c r="AG28" s="490"/>
    </row>
    <row r="29" spans="2:33" ht="14.25" customHeight="1">
      <c r="B29" s="40" t="s">
        <v>74</v>
      </c>
      <c r="C29" s="73"/>
      <c r="D29" s="68"/>
      <c r="E29" s="68"/>
      <c r="F29" s="68"/>
      <c r="G29" s="68"/>
      <c r="H29" s="68"/>
      <c r="I29" s="73"/>
      <c r="J29" s="68"/>
      <c r="K29" s="68"/>
      <c r="L29" s="68"/>
      <c r="M29" s="68"/>
      <c r="N29" s="68"/>
      <c r="O29" s="73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73"/>
      <c r="AD29" s="68"/>
      <c r="AE29" s="68"/>
      <c r="AF29" s="68"/>
      <c r="AG29" s="80"/>
    </row>
    <row r="30" spans="2:33" ht="14.25" customHeight="1">
      <c r="B30" s="20" t="s">
        <v>12</v>
      </c>
      <c r="C30" s="481"/>
      <c r="D30" s="481"/>
      <c r="E30" s="481"/>
      <c r="F30" s="481"/>
      <c r="G30" s="481"/>
      <c r="H30" s="481"/>
      <c r="I30" s="412"/>
      <c r="J30" s="413"/>
      <c r="K30" s="413"/>
      <c r="L30" s="413"/>
      <c r="M30" s="413"/>
      <c r="N30" s="414"/>
      <c r="O30" s="412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4"/>
      <c r="AC30" s="482"/>
      <c r="AD30" s="482"/>
      <c r="AE30" s="482"/>
      <c r="AF30" s="482"/>
      <c r="AG30" s="482"/>
    </row>
    <row r="31" spans="2:33" ht="14.25" customHeight="1">
      <c r="B31" s="20" t="s">
        <v>13</v>
      </c>
      <c r="C31" s="483"/>
      <c r="D31" s="484"/>
      <c r="E31" s="484"/>
      <c r="F31" s="484"/>
      <c r="G31" s="484"/>
      <c r="H31" s="485"/>
      <c r="I31" s="483"/>
      <c r="J31" s="484"/>
      <c r="K31" s="484"/>
      <c r="L31" s="484"/>
      <c r="M31" s="484"/>
      <c r="N31" s="485"/>
      <c r="O31" s="486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8"/>
      <c r="AC31" s="486"/>
      <c r="AD31" s="487"/>
      <c r="AE31" s="487"/>
      <c r="AF31" s="487"/>
      <c r="AG31" s="488"/>
    </row>
    <row r="32" spans="2:33" ht="14.25" customHeight="1">
      <c r="B32" s="20" t="s">
        <v>14</v>
      </c>
      <c r="C32" s="481"/>
      <c r="D32" s="481"/>
      <c r="E32" s="481"/>
      <c r="F32" s="481"/>
      <c r="G32" s="481"/>
      <c r="H32" s="481"/>
      <c r="I32" s="412"/>
      <c r="J32" s="413"/>
      <c r="K32" s="413"/>
      <c r="L32" s="413"/>
      <c r="M32" s="413"/>
      <c r="N32" s="414"/>
      <c r="O32" s="412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4"/>
      <c r="AC32" s="482"/>
      <c r="AD32" s="482"/>
      <c r="AE32" s="482"/>
      <c r="AF32" s="482"/>
      <c r="AG32" s="482"/>
    </row>
    <row r="33" spans="2:33" ht="14.25" customHeight="1">
      <c r="B33" s="20" t="s">
        <v>15</v>
      </c>
      <c r="C33" s="481"/>
      <c r="D33" s="481"/>
      <c r="E33" s="481"/>
      <c r="F33" s="481"/>
      <c r="G33" s="481"/>
      <c r="H33" s="481"/>
      <c r="I33" s="412"/>
      <c r="J33" s="413"/>
      <c r="K33" s="413"/>
      <c r="L33" s="413"/>
      <c r="M33" s="413"/>
      <c r="N33" s="414"/>
      <c r="O33" s="412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4"/>
      <c r="AC33" s="482"/>
      <c r="AD33" s="482"/>
      <c r="AE33" s="482"/>
      <c r="AF33" s="482"/>
      <c r="AG33" s="482"/>
    </row>
    <row r="34" spans="2:33" ht="14.25" customHeight="1">
      <c r="B34" s="20"/>
      <c r="C34" s="481"/>
      <c r="D34" s="481"/>
      <c r="E34" s="481"/>
      <c r="F34" s="481"/>
      <c r="G34" s="481"/>
      <c r="H34" s="481"/>
      <c r="I34" s="412"/>
      <c r="J34" s="413"/>
      <c r="K34" s="413"/>
      <c r="L34" s="413"/>
      <c r="M34" s="413"/>
      <c r="N34" s="414"/>
      <c r="O34" s="412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4"/>
      <c r="AC34" s="482"/>
      <c r="AD34" s="482"/>
      <c r="AE34" s="482"/>
      <c r="AF34" s="482"/>
      <c r="AG34" s="482"/>
    </row>
    <row r="35" spans="2:33" ht="14.25" customHeight="1">
      <c r="B35" s="43" t="s">
        <v>47</v>
      </c>
      <c r="C35" s="58"/>
      <c r="D35" s="58"/>
      <c r="E35" s="58"/>
      <c r="F35" s="58"/>
      <c r="G35" s="58"/>
      <c r="H35" s="58"/>
      <c r="I35" s="58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6"/>
      <c r="AG35" s="47"/>
    </row>
    <row r="36" spans="2:33" ht="14.25" customHeight="1">
      <c r="B36" s="458" t="s">
        <v>129</v>
      </c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  <c r="AA36" s="459"/>
      <c r="AB36" s="459"/>
      <c r="AC36" s="459"/>
      <c r="AD36" s="459"/>
      <c r="AE36" s="459"/>
      <c r="AF36" s="459"/>
      <c r="AG36" s="460"/>
    </row>
    <row r="37" spans="2:33" ht="14.25" customHeight="1">
      <c r="B37" s="444" t="s">
        <v>8</v>
      </c>
      <c r="C37" s="59">
        <v>19</v>
      </c>
      <c r="D37" s="446"/>
      <c r="E37" s="446"/>
      <c r="F37" s="60"/>
      <c r="G37" s="61"/>
      <c r="H37" s="61"/>
      <c r="I37" s="62"/>
      <c r="J37" s="21">
        <v>20</v>
      </c>
      <c r="K37" s="23"/>
      <c r="L37" s="22"/>
      <c r="M37" s="22"/>
      <c r="N37" s="22"/>
      <c r="O37" s="21">
        <v>21</v>
      </c>
      <c r="P37" s="23"/>
      <c r="Q37" s="23"/>
      <c r="R37" s="23"/>
      <c r="S37" s="23"/>
      <c r="T37" s="447"/>
      <c r="U37" s="447"/>
      <c r="V37" s="447"/>
      <c r="W37" s="448"/>
      <c r="X37" s="24">
        <v>22</v>
      </c>
      <c r="Y37" s="25"/>
      <c r="Z37" s="21">
        <v>23</v>
      </c>
      <c r="AA37" s="25"/>
      <c r="AB37" s="26">
        <v>24</v>
      </c>
      <c r="AC37" s="449" t="s">
        <v>20</v>
      </c>
      <c r="AD37" s="450"/>
      <c r="AE37" s="450"/>
      <c r="AF37" s="450"/>
      <c r="AG37" s="451"/>
    </row>
    <row r="38" spans="2:33" s="70" customFormat="1" ht="24" customHeight="1">
      <c r="B38" s="445"/>
      <c r="C38" s="322" t="s">
        <v>31</v>
      </c>
      <c r="D38" s="323"/>
      <c r="E38" s="323"/>
      <c r="F38" s="323"/>
      <c r="G38" s="323"/>
      <c r="H38" s="323"/>
      <c r="I38" s="324"/>
      <c r="J38" s="282" t="s">
        <v>29</v>
      </c>
      <c r="K38" s="283"/>
      <c r="L38" s="283"/>
      <c r="M38" s="283"/>
      <c r="N38" s="284"/>
      <c r="O38" s="282" t="s">
        <v>30</v>
      </c>
      <c r="P38" s="283"/>
      <c r="Q38" s="283"/>
      <c r="R38" s="283"/>
      <c r="S38" s="283"/>
      <c r="T38" s="283"/>
      <c r="U38" s="283"/>
      <c r="V38" s="283"/>
      <c r="W38" s="284"/>
      <c r="X38" s="452" t="s">
        <v>21</v>
      </c>
      <c r="Y38" s="453"/>
      <c r="Z38" s="454" t="s">
        <v>22</v>
      </c>
      <c r="AA38" s="453"/>
      <c r="AB38" s="309" t="s">
        <v>23</v>
      </c>
      <c r="AC38" s="284"/>
      <c r="AD38" s="282" t="s">
        <v>24</v>
      </c>
      <c r="AE38" s="284"/>
      <c r="AF38" s="282" t="s">
        <v>44</v>
      </c>
      <c r="AG38" s="310"/>
    </row>
    <row r="39" spans="2:33" s="51" customFormat="1" ht="14.25" customHeight="1">
      <c r="B39" s="52" t="s">
        <v>12</v>
      </c>
      <c r="C39" s="461"/>
      <c r="D39" s="462"/>
      <c r="E39" s="462"/>
      <c r="F39" s="462"/>
      <c r="G39" s="462"/>
      <c r="H39" s="462"/>
      <c r="I39" s="463"/>
      <c r="J39" s="461"/>
      <c r="K39" s="462"/>
      <c r="L39" s="462"/>
      <c r="M39" s="462"/>
      <c r="N39" s="463"/>
      <c r="O39" s="472"/>
      <c r="P39" s="473"/>
      <c r="Q39" s="473"/>
      <c r="R39" s="473"/>
      <c r="S39" s="473"/>
      <c r="T39" s="473"/>
      <c r="U39" s="473"/>
      <c r="V39" s="473"/>
      <c r="W39" s="474"/>
      <c r="X39" s="418">
        <v>39904</v>
      </c>
      <c r="Y39" s="419"/>
      <c r="Z39" s="418">
        <v>44074</v>
      </c>
      <c r="AA39" s="419"/>
      <c r="AB39" s="475">
        <f>INT(DAYS360(X39,Z39)/360)</f>
        <v>11</v>
      </c>
      <c r="AC39" s="476"/>
      <c r="AD39" s="477">
        <f>INT((DAYS360(X39,Z39)-(AB39*360))/30)</f>
        <v>5</v>
      </c>
      <c r="AE39" s="478"/>
      <c r="AF39" s="479">
        <f>DAYS360(X39,Z39)-((AB39*360)+(AD39*30))</f>
        <v>0</v>
      </c>
      <c r="AG39" s="480"/>
    </row>
    <row r="40" spans="2:33" s="51" customFormat="1" ht="14.25" customHeight="1">
      <c r="B40" s="52" t="s">
        <v>13</v>
      </c>
      <c r="C40" s="409"/>
      <c r="D40" s="410"/>
      <c r="E40" s="410"/>
      <c r="F40" s="410"/>
      <c r="G40" s="410"/>
      <c r="H40" s="410"/>
      <c r="I40" s="411"/>
      <c r="J40" s="461"/>
      <c r="K40" s="462"/>
      <c r="L40" s="462"/>
      <c r="M40" s="462"/>
      <c r="N40" s="463"/>
      <c r="O40" s="464"/>
      <c r="P40" s="465"/>
      <c r="Q40" s="465"/>
      <c r="R40" s="465"/>
      <c r="S40" s="465"/>
      <c r="T40" s="465"/>
      <c r="U40" s="465"/>
      <c r="V40" s="465"/>
      <c r="W40" s="466"/>
      <c r="X40" s="418">
        <v>39904</v>
      </c>
      <c r="Y40" s="419"/>
      <c r="Z40" s="418">
        <v>44074</v>
      </c>
      <c r="AA40" s="419"/>
      <c r="AB40" s="470">
        <f aca="true" t="shared" si="0" ref="AB40:AB47">INT(DAYS360(X40,Z40)/360)</f>
        <v>11</v>
      </c>
      <c r="AC40" s="471"/>
      <c r="AD40" s="468">
        <f aca="true" t="shared" si="1" ref="AD40:AD47">INT((DAYS360(X40,Z40)-(AB40*360))/30)</f>
        <v>5</v>
      </c>
      <c r="AE40" s="469"/>
      <c r="AF40" s="441">
        <f aca="true" t="shared" si="2" ref="AF40:AF47">DAYS360(X40,Z40)-((AB40*360)+(AD40*30))</f>
        <v>0</v>
      </c>
      <c r="AG40" s="443"/>
    </row>
    <row r="41" spans="2:33" s="51" customFormat="1" ht="14.25" customHeight="1">
      <c r="B41" s="52" t="s">
        <v>14</v>
      </c>
      <c r="C41" s="409"/>
      <c r="D41" s="410"/>
      <c r="E41" s="410"/>
      <c r="F41" s="410"/>
      <c r="G41" s="410"/>
      <c r="H41" s="410"/>
      <c r="I41" s="411"/>
      <c r="J41" s="461"/>
      <c r="K41" s="462"/>
      <c r="L41" s="462"/>
      <c r="M41" s="462"/>
      <c r="N41" s="463"/>
      <c r="O41" s="464"/>
      <c r="P41" s="465"/>
      <c r="Q41" s="465"/>
      <c r="R41" s="465"/>
      <c r="S41" s="465"/>
      <c r="T41" s="465"/>
      <c r="U41" s="465"/>
      <c r="V41" s="465"/>
      <c r="W41" s="466"/>
      <c r="X41" s="418">
        <v>39904</v>
      </c>
      <c r="Y41" s="419"/>
      <c r="Z41" s="418">
        <v>44074</v>
      </c>
      <c r="AA41" s="419"/>
      <c r="AB41" s="470">
        <f>INT(DAYS360(X41,Z41)/360)</f>
        <v>11</v>
      </c>
      <c r="AC41" s="471"/>
      <c r="AD41" s="468">
        <f t="shared" si="1"/>
        <v>5</v>
      </c>
      <c r="AE41" s="469"/>
      <c r="AF41" s="441">
        <f t="shared" si="2"/>
        <v>0</v>
      </c>
      <c r="AG41" s="443"/>
    </row>
    <row r="42" spans="2:33" s="51" customFormat="1" ht="14.25" customHeight="1">
      <c r="B42" s="52" t="s">
        <v>15</v>
      </c>
      <c r="C42" s="409"/>
      <c r="D42" s="410"/>
      <c r="E42" s="410"/>
      <c r="F42" s="410"/>
      <c r="G42" s="410"/>
      <c r="H42" s="410"/>
      <c r="I42" s="411"/>
      <c r="J42" s="461"/>
      <c r="K42" s="462"/>
      <c r="L42" s="462"/>
      <c r="M42" s="462"/>
      <c r="N42" s="463"/>
      <c r="O42" s="464"/>
      <c r="P42" s="465"/>
      <c r="Q42" s="465"/>
      <c r="R42" s="465"/>
      <c r="S42" s="465"/>
      <c r="T42" s="465"/>
      <c r="U42" s="465"/>
      <c r="V42" s="465"/>
      <c r="W42" s="466"/>
      <c r="X42" s="418">
        <v>39904</v>
      </c>
      <c r="Y42" s="419"/>
      <c r="Z42" s="418">
        <v>44074</v>
      </c>
      <c r="AA42" s="419"/>
      <c r="AB42" s="470">
        <f>INT(DAYS360(X42,Z42)/360)</f>
        <v>11</v>
      </c>
      <c r="AC42" s="471"/>
      <c r="AD42" s="468">
        <f t="shared" si="1"/>
        <v>5</v>
      </c>
      <c r="AE42" s="469"/>
      <c r="AF42" s="441">
        <f t="shared" si="2"/>
        <v>0</v>
      </c>
      <c r="AG42" s="443"/>
    </row>
    <row r="43" spans="2:33" s="51" customFormat="1" ht="14.25" customHeight="1">
      <c r="B43" s="52" t="s">
        <v>16</v>
      </c>
      <c r="C43" s="409"/>
      <c r="D43" s="410"/>
      <c r="E43" s="410"/>
      <c r="F43" s="410"/>
      <c r="G43" s="410"/>
      <c r="H43" s="410"/>
      <c r="I43" s="411"/>
      <c r="J43" s="461"/>
      <c r="K43" s="462"/>
      <c r="L43" s="462"/>
      <c r="M43" s="462"/>
      <c r="N43" s="463"/>
      <c r="O43" s="464"/>
      <c r="P43" s="465"/>
      <c r="Q43" s="465"/>
      <c r="R43" s="465"/>
      <c r="S43" s="465"/>
      <c r="T43" s="465"/>
      <c r="U43" s="465"/>
      <c r="V43" s="465"/>
      <c r="W43" s="466"/>
      <c r="X43" s="418">
        <v>39904</v>
      </c>
      <c r="Y43" s="419"/>
      <c r="Z43" s="418">
        <v>44074</v>
      </c>
      <c r="AA43" s="419"/>
      <c r="AB43" s="470">
        <f>INT(DAYS360(X43,Z43)/360)</f>
        <v>11</v>
      </c>
      <c r="AC43" s="471"/>
      <c r="AD43" s="468">
        <f t="shared" si="1"/>
        <v>5</v>
      </c>
      <c r="AE43" s="469"/>
      <c r="AF43" s="441">
        <f t="shared" si="2"/>
        <v>0</v>
      </c>
      <c r="AG43" s="443"/>
    </row>
    <row r="44" spans="2:33" s="51" customFormat="1" ht="14.25" customHeight="1">
      <c r="B44" s="52" t="s">
        <v>18</v>
      </c>
      <c r="C44" s="409"/>
      <c r="D44" s="410"/>
      <c r="E44" s="410"/>
      <c r="F44" s="410"/>
      <c r="G44" s="410"/>
      <c r="H44" s="410"/>
      <c r="I44" s="411"/>
      <c r="J44" s="461"/>
      <c r="K44" s="462"/>
      <c r="L44" s="462"/>
      <c r="M44" s="462"/>
      <c r="N44" s="463"/>
      <c r="O44" s="464"/>
      <c r="P44" s="465"/>
      <c r="Q44" s="465"/>
      <c r="R44" s="465"/>
      <c r="S44" s="465"/>
      <c r="T44" s="465"/>
      <c r="U44" s="465"/>
      <c r="V44" s="465"/>
      <c r="W44" s="466"/>
      <c r="X44" s="418">
        <v>39904</v>
      </c>
      <c r="Y44" s="419"/>
      <c r="Z44" s="418">
        <v>44074</v>
      </c>
      <c r="AA44" s="419"/>
      <c r="AB44" s="470">
        <f>INT(DAYS360(X44,Z44)/360)</f>
        <v>11</v>
      </c>
      <c r="AC44" s="471"/>
      <c r="AD44" s="468">
        <f t="shared" si="1"/>
        <v>5</v>
      </c>
      <c r="AE44" s="469"/>
      <c r="AF44" s="441">
        <f t="shared" si="2"/>
        <v>0</v>
      </c>
      <c r="AG44" s="443"/>
    </row>
    <row r="45" spans="2:33" s="51" customFormat="1" ht="14.25" customHeight="1">
      <c r="B45" s="52" t="s">
        <v>17</v>
      </c>
      <c r="C45" s="409"/>
      <c r="D45" s="410"/>
      <c r="E45" s="410"/>
      <c r="F45" s="410"/>
      <c r="G45" s="410"/>
      <c r="H45" s="410"/>
      <c r="I45" s="411"/>
      <c r="J45" s="461"/>
      <c r="K45" s="462"/>
      <c r="L45" s="462"/>
      <c r="M45" s="462"/>
      <c r="N45" s="463"/>
      <c r="O45" s="464"/>
      <c r="P45" s="465"/>
      <c r="Q45" s="465"/>
      <c r="R45" s="465"/>
      <c r="S45" s="465"/>
      <c r="T45" s="465"/>
      <c r="U45" s="465"/>
      <c r="V45" s="465"/>
      <c r="W45" s="466"/>
      <c r="X45" s="418">
        <v>39904</v>
      </c>
      <c r="Y45" s="419"/>
      <c r="Z45" s="418">
        <v>44074</v>
      </c>
      <c r="AA45" s="419"/>
      <c r="AB45" s="470">
        <f t="shared" si="0"/>
        <v>11</v>
      </c>
      <c r="AC45" s="471"/>
      <c r="AD45" s="468">
        <f t="shared" si="1"/>
        <v>5</v>
      </c>
      <c r="AE45" s="469"/>
      <c r="AF45" s="441">
        <f t="shared" si="2"/>
        <v>0</v>
      </c>
      <c r="AG45" s="443"/>
    </row>
    <row r="46" spans="2:33" s="51" customFormat="1" ht="14.25" customHeight="1">
      <c r="B46" s="52" t="s">
        <v>19</v>
      </c>
      <c r="C46" s="409"/>
      <c r="D46" s="410"/>
      <c r="E46" s="410"/>
      <c r="F46" s="410"/>
      <c r="G46" s="410"/>
      <c r="H46" s="410"/>
      <c r="I46" s="411"/>
      <c r="J46" s="461"/>
      <c r="K46" s="462"/>
      <c r="L46" s="462"/>
      <c r="M46" s="462"/>
      <c r="N46" s="463"/>
      <c r="O46" s="464"/>
      <c r="P46" s="465"/>
      <c r="Q46" s="465"/>
      <c r="R46" s="465"/>
      <c r="S46" s="465"/>
      <c r="T46" s="465"/>
      <c r="U46" s="465"/>
      <c r="V46" s="465"/>
      <c r="W46" s="466"/>
      <c r="X46" s="418">
        <v>39904</v>
      </c>
      <c r="Y46" s="419"/>
      <c r="Z46" s="418">
        <v>44074</v>
      </c>
      <c r="AA46" s="419"/>
      <c r="AB46" s="470">
        <f t="shared" si="0"/>
        <v>11</v>
      </c>
      <c r="AC46" s="471"/>
      <c r="AD46" s="468">
        <f t="shared" si="1"/>
        <v>5</v>
      </c>
      <c r="AE46" s="469"/>
      <c r="AF46" s="441">
        <f t="shared" si="2"/>
        <v>0</v>
      </c>
      <c r="AG46" s="443"/>
    </row>
    <row r="47" spans="2:33" s="51" customFormat="1" ht="14.25" customHeight="1">
      <c r="B47" s="52" t="s">
        <v>25</v>
      </c>
      <c r="C47" s="409"/>
      <c r="D47" s="410"/>
      <c r="E47" s="410"/>
      <c r="F47" s="410"/>
      <c r="G47" s="410"/>
      <c r="H47" s="410"/>
      <c r="I47" s="411"/>
      <c r="J47" s="461"/>
      <c r="K47" s="462"/>
      <c r="L47" s="462"/>
      <c r="M47" s="462"/>
      <c r="N47" s="463"/>
      <c r="O47" s="464"/>
      <c r="P47" s="465"/>
      <c r="Q47" s="465"/>
      <c r="R47" s="465"/>
      <c r="S47" s="465"/>
      <c r="T47" s="465"/>
      <c r="U47" s="465"/>
      <c r="V47" s="465"/>
      <c r="W47" s="466"/>
      <c r="X47" s="418">
        <v>39904</v>
      </c>
      <c r="Y47" s="419"/>
      <c r="Z47" s="418">
        <v>44074</v>
      </c>
      <c r="AA47" s="419"/>
      <c r="AB47" s="470">
        <f t="shared" si="0"/>
        <v>11</v>
      </c>
      <c r="AC47" s="471"/>
      <c r="AD47" s="468">
        <f t="shared" si="1"/>
        <v>5</v>
      </c>
      <c r="AE47" s="469"/>
      <c r="AF47" s="441">
        <f t="shared" si="2"/>
        <v>0</v>
      </c>
      <c r="AG47" s="443"/>
    </row>
    <row r="48" spans="2:33" s="51" customFormat="1" ht="14.25" customHeight="1">
      <c r="B48" s="52" t="s">
        <v>26</v>
      </c>
      <c r="C48" s="409"/>
      <c r="D48" s="410"/>
      <c r="E48" s="410"/>
      <c r="F48" s="410"/>
      <c r="G48" s="410"/>
      <c r="H48" s="410"/>
      <c r="I48" s="411"/>
      <c r="J48" s="461"/>
      <c r="K48" s="462"/>
      <c r="L48" s="462"/>
      <c r="M48" s="462"/>
      <c r="N48" s="463"/>
      <c r="O48" s="464"/>
      <c r="P48" s="465"/>
      <c r="Q48" s="465"/>
      <c r="R48" s="465"/>
      <c r="S48" s="465"/>
      <c r="T48" s="465"/>
      <c r="U48" s="465"/>
      <c r="V48" s="465"/>
      <c r="W48" s="466"/>
      <c r="X48" s="418">
        <v>39904</v>
      </c>
      <c r="Y48" s="419"/>
      <c r="Z48" s="418">
        <v>44074</v>
      </c>
      <c r="AA48" s="419"/>
      <c r="AB48" s="467">
        <f>INT(DAYS360(X48,Z48)/360)</f>
        <v>11</v>
      </c>
      <c r="AC48" s="467"/>
      <c r="AD48" s="455">
        <f>INT((DAYS360(X48,Z48)-(AB48*360))/30)</f>
        <v>5</v>
      </c>
      <c r="AE48" s="455"/>
      <c r="AF48" s="456">
        <f>DAYS360(X48,Z48)-((AB48*360)+(AD48*30))</f>
        <v>0</v>
      </c>
      <c r="AG48" s="457"/>
    </row>
    <row r="49" spans="1:33" ht="14.25" customHeight="1">
      <c r="A49" s="7"/>
      <c r="B49" s="28"/>
      <c r="C49" s="63"/>
      <c r="D49" s="63"/>
      <c r="E49" s="63"/>
      <c r="F49" s="64"/>
      <c r="G49" s="64"/>
      <c r="H49" s="64"/>
      <c r="I49" s="64"/>
      <c r="J49" s="29"/>
      <c r="K49" s="29"/>
      <c r="L49" s="29"/>
      <c r="M49" s="29"/>
      <c r="N49" s="29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31"/>
      <c r="Z49" s="31"/>
      <c r="AA49" s="32" t="s">
        <v>27</v>
      </c>
      <c r="AB49" s="402">
        <f>SUM(AB39:AC48)+INT(SUM(AD39:AE48)/12)</f>
        <v>114</v>
      </c>
      <c r="AC49" s="402"/>
      <c r="AD49" s="403">
        <f>MOD(SUM(AD39:AE48)+INT(SUM(AF39:AG48)/30),12)</f>
        <v>2</v>
      </c>
      <c r="AE49" s="403"/>
      <c r="AF49" s="403">
        <f>MOD(SUM(AF39:AG48),30)</f>
        <v>0</v>
      </c>
      <c r="AG49" s="404"/>
    </row>
    <row r="50" spans="1:33" ht="14.25" customHeight="1">
      <c r="A50" s="7"/>
      <c r="B50" s="28"/>
      <c r="C50" s="63"/>
      <c r="D50" s="63"/>
      <c r="E50" s="63"/>
      <c r="F50" s="64"/>
      <c r="G50" s="64"/>
      <c r="H50" s="64"/>
      <c r="I50" s="64"/>
      <c r="J50" s="29"/>
      <c r="K50" s="29"/>
      <c r="L50" s="29"/>
      <c r="M50" s="29"/>
      <c r="N50" s="29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31"/>
      <c r="Z50" s="31"/>
      <c r="AA50" s="32"/>
      <c r="AB50" s="33"/>
      <c r="AC50" s="33"/>
      <c r="AD50" s="34"/>
      <c r="AE50" s="34"/>
      <c r="AF50" s="34"/>
      <c r="AG50" s="35"/>
    </row>
    <row r="51" spans="2:33" ht="24" customHeight="1">
      <c r="B51" s="458" t="s">
        <v>130</v>
      </c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60"/>
    </row>
    <row r="52" spans="2:33" ht="14.25" customHeight="1">
      <c r="B52" s="444" t="s">
        <v>8</v>
      </c>
      <c r="C52" s="59">
        <v>25</v>
      </c>
      <c r="D52" s="446"/>
      <c r="E52" s="446"/>
      <c r="F52" s="60"/>
      <c r="G52" s="61"/>
      <c r="H52" s="61"/>
      <c r="I52" s="62"/>
      <c r="J52" s="21">
        <v>26</v>
      </c>
      <c r="K52" s="23"/>
      <c r="L52" s="22"/>
      <c r="M52" s="22"/>
      <c r="N52" s="22"/>
      <c r="O52" s="21">
        <v>27</v>
      </c>
      <c r="P52" s="23"/>
      <c r="Q52" s="23"/>
      <c r="R52" s="23"/>
      <c r="S52" s="23"/>
      <c r="T52" s="447"/>
      <c r="U52" s="447"/>
      <c r="V52" s="447"/>
      <c r="W52" s="448"/>
      <c r="X52" s="24">
        <v>28</v>
      </c>
      <c r="Y52" s="25"/>
      <c r="Z52" s="21">
        <v>29</v>
      </c>
      <c r="AA52" s="25"/>
      <c r="AB52" s="26">
        <v>30</v>
      </c>
      <c r="AC52" s="449" t="s">
        <v>20</v>
      </c>
      <c r="AD52" s="450"/>
      <c r="AE52" s="450"/>
      <c r="AF52" s="450"/>
      <c r="AG52" s="451"/>
    </row>
    <row r="53" spans="2:33" s="70" customFormat="1" ht="24" customHeight="1">
      <c r="B53" s="445"/>
      <c r="C53" s="322" t="s">
        <v>31</v>
      </c>
      <c r="D53" s="323"/>
      <c r="E53" s="323"/>
      <c r="F53" s="323"/>
      <c r="G53" s="323"/>
      <c r="H53" s="323"/>
      <c r="I53" s="324"/>
      <c r="J53" s="282" t="s">
        <v>29</v>
      </c>
      <c r="K53" s="283"/>
      <c r="L53" s="283"/>
      <c r="M53" s="283"/>
      <c r="N53" s="284"/>
      <c r="O53" s="282" t="s">
        <v>30</v>
      </c>
      <c r="P53" s="283"/>
      <c r="Q53" s="283"/>
      <c r="R53" s="283"/>
      <c r="S53" s="283"/>
      <c r="T53" s="283"/>
      <c r="U53" s="283"/>
      <c r="V53" s="283"/>
      <c r="W53" s="284"/>
      <c r="X53" s="452" t="s">
        <v>21</v>
      </c>
      <c r="Y53" s="453"/>
      <c r="Z53" s="454" t="s">
        <v>22</v>
      </c>
      <c r="AA53" s="453"/>
      <c r="AB53" s="309" t="s">
        <v>23</v>
      </c>
      <c r="AC53" s="284"/>
      <c r="AD53" s="282" t="s">
        <v>24</v>
      </c>
      <c r="AE53" s="284"/>
      <c r="AF53" s="282" t="s">
        <v>44</v>
      </c>
      <c r="AG53" s="310"/>
    </row>
    <row r="54" spans="2:33" ht="14.25" customHeight="1">
      <c r="B54" s="69" t="s">
        <v>12</v>
      </c>
      <c r="C54" s="434"/>
      <c r="D54" s="435"/>
      <c r="E54" s="435"/>
      <c r="F54" s="435"/>
      <c r="G54" s="435"/>
      <c r="H54" s="435"/>
      <c r="I54" s="436"/>
      <c r="J54" s="434"/>
      <c r="K54" s="435"/>
      <c r="L54" s="435"/>
      <c r="M54" s="435"/>
      <c r="N54" s="435"/>
      <c r="O54" s="437"/>
      <c r="P54" s="437"/>
      <c r="Q54" s="437"/>
      <c r="R54" s="437"/>
      <c r="S54" s="437"/>
      <c r="T54" s="437"/>
      <c r="U54" s="437"/>
      <c r="V54" s="437"/>
      <c r="W54" s="438"/>
      <c r="X54" s="418">
        <v>39904</v>
      </c>
      <c r="Y54" s="419"/>
      <c r="Z54" s="418">
        <v>44074</v>
      </c>
      <c r="AA54" s="419"/>
      <c r="AB54" s="439">
        <f>INT(DAYS360(X54,Z54)/360)</f>
        <v>11</v>
      </c>
      <c r="AC54" s="440"/>
      <c r="AD54" s="441">
        <f>INT((DAYS360(X54,Z54)-(AB54*360))/30)</f>
        <v>5</v>
      </c>
      <c r="AE54" s="442"/>
      <c r="AF54" s="441">
        <f>DAYS360(X54,Z54)-((AB54*360)+(AD54*30))</f>
        <v>0</v>
      </c>
      <c r="AG54" s="443"/>
    </row>
    <row r="55" spans="2:33" ht="14.25" customHeight="1">
      <c r="B55" s="69" t="s">
        <v>13</v>
      </c>
      <c r="C55" s="425"/>
      <c r="D55" s="426"/>
      <c r="E55" s="426"/>
      <c r="F55" s="426"/>
      <c r="G55" s="426"/>
      <c r="H55" s="426"/>
      <c r="I55" s="427"/>
      <c r="J55" s="428"/>
      <c r="K55" s="429"/>
      <c r="L55" s="429"/>
      <c r="M55" s="429"/>
      <c r="N55" s="430"/>
      <c r="O55" s="431"/>
      <c r="P55" s="416"/>
      <c r="Q55" s="416"/>
      <c r="R55" s="416"/>
      <c r="S55" s="416"/>
      <c r="T55" s="416"/>
      <c r="U55" s="416"/>
      <c r="V55" s="416"/>
      <c r="W55" s="417"/>
      <c r="X55" s="418">
        <v>39905</v>
      </c>
      <c r="Y55" s="419"/>
      <c r="Z55" s="418">
        <v>44075</v>
      </c>
      <c r="AA55" s="419"/>
      <c r="AB55" s="432">
        <f aca="true" t="shared" si="3" ref="AB55:AB64">INT(DAYS360(X55,Z55)/360)</f>
        <v>11</v>
      </c>
      <c r="AC55" s="433"/>
      <c r="AD55" s="422">
        <f aca="true" t="shared" si="4" ref="AD55:AD64">INT((DAYS360(X55,Z55)-(AB55*360))/30)</f>
        <v>4</v>
      </c>
      <c r="AE55" s="423"/>
      <c r="AF55" s="422">
        <f aca="true" t="shared" si="5" ref="AF55:AF64">DAYS360(X55,Z55)-((AB55*360)+(AD55*30))</f>
        <v>29</v>
      </c>
      <c r="AG55" s="424"/>
    </row>
    <row r="56" spans="2:33" ht="14.25" customHeight="1">
      <c r="B56" s="20" t="s">
        <v>14</v>
      </c>
      <c r="C56" s="409"/>
      <c r="D56" s="410"/>
      <c r="E56" s="410"/>
      <c r="F56" s="410"/>
      <c r="G56" s="410"/>
      <c r="H56" s="410"/>
      <c r="I56" s="411"/>
      <c r="J56" s="412"/>
      <c r="K56" s="413"/>
      <c r="L56" s="413"/>
      <c r="M56" s="413"/>
      <c r="N56" s="414"/>
      <c r="O56" s="415"/>
      <c r="P56" s="416"/>
      <c r="Q56" s="416"/>
      <c r="R56" s="416"/>
      <c r="S56" s="416"/>
      <c r="T56" s="416"/>
      <c r="U56" s="416"/>
      <c r="V56" s="416"/>
      <c r="W56" s="417"/>
      <c r="X56" s="418">
        <v>39906</v>
      </c>
      <c r="Y56" s="419"/>
      <c r="Z56" s="418">
        <v>44076</v>
      </c>
      <c r="AA56" s="419"/>
      <c r="AB56" s="420">
        <f t="shared" si="3"/>
        <v>11</v>
      </c>
      <c r="AC56" s="421"/>
      <c r="AD56" s="405">
        <f t="shared" si="4"/>
        <v>4</v>
      </c>
      <c r="AE56" s="406"/>
      <c r="AF56" s="407">
        <f t="shared" si="5"/>
        <v>29</v>
      </c>
      <c r="AG56" s="408"/>
    </row>
    <row r="57" spans="2:33" ht="14.25" customHeight="1">
      <c r="B57" s="20" t="s">
        <v>15</v>
      </c>
      <c r="C57" s="409"/>
      <c r="D57" s="410"/>
      <c r="E57" s="410"/>
      <c r="F57" s="410"/>
      <c r="G57" s="410"/>
      <c r="H57" s="410"/>
      <c r="I57" s="411"/>
      <c r="J57" s="412"/>
      <c r="K57" s="413"/>
      <c r="L57" s="413"/>
      <c r="M57" s="413"/>
      <c r="N57" s="414"/>
      <c r="O57" s="415"/>
      <c r="P57" s="416"/>
      <c r="Q57" s="416"/>
      <c r="R57" s="416"/>
      <c r="S57" s="416"/>
      <c r="T57" s="416"/>
      <c r="U57" s="416"/>
      <c r="V57" s="416"/>
      <c r="W57" s="417"/>
      <c r="X57" s="418">
        <v>39907</v>
      </c>
      <c r="Y57" s="419"/>
      <c r="Z57" s="418">
        <v>44077</v>
      </c>
      <c r="AA57" s="419"/>
      <c r="AB57" s="420">
        <f t="shared" si="3"/>
        <v>11</v>
      </c>
      <c r="AC57" s="421"/>
      <c r="AD57" s="405">
        <f t="shared" si="4"/>
        <v>4</v>
      </c>
      <c r="AE57" s="406"/>
      <c r="AF57" s="407">
        <f t="shared" si="5"/>
        <v>29</v>
      </c>
      <c r="AG57" s="408"/>
    </row>
    <row r="58" spans="2:33" ht="14.25" customHeight="1">
      <c r="B58" s="20" t="s">
        <v>16</v>
      </c>
      <c r="C58" s="409"/>
      <c r="D58" s="410"/>
      <c r="E58" s="410"/>
      <c r="F58" s="410"/>
      <c r="G58" s="410"/>
      <c r="H58" s="410"/>
      <c r="I58" s="411"/>
      <c r="J58" s="412"/>
      <c r="K58" s="413"/>
      <c r="L58" s="413"/>
      <c r="M58" s="413"/>
      <c r="N58" s="414"/>
      <c r="O58" s="415"/>
      <c r="P58" s="416"/>
      <c r="Q58" s="416"/>
      <c r="R58" s="416"/>
      <c r="S58" s="416"/>
      <c r="T58" s="416"/>
      <c r="U58" s="416"/>
      <c r="V58" s="416"/>
      <c r="W58" s="417"/>
      <c r="X58" s="418">
        <v>39908</v>
      </c>
      <c r="Y58" s="419"/>
      <c r="Z58" s="418">
        <v>44078</v>
      </c>
      <c r="AA58" s="419"/>
      <c r="AB58" s="420">
        <f t="shared" si="3"/>
        <v>11</v>
      </c>
      <c r="AC58" s="421"/>
      <c r="AD58" s="405">
        <f t="shared" si="4"/>
        <v>4</v>
      </c>
      <c r="AE58" s="406"/>
      <c r="AF58" s="407">
        <f t="shared" si="5"/>
        <v>29</v>
      </c>
      <c r="AG58" s="408"/>
    </row>
    <row r="59" spans="2:33" ht="14.25" customHeight="1">
      <c r="B59" s="20" t="s">
        <v>18</v>
      </c>
      <c r="C59" s="409"/>
      <c r="D59" s="410"/>
      <c r="E59" s="410"/>
      <c r="F59" s="410"/>
      <c r="G59" s="410"/>
      <c r="H59" s="410"/>
      <c r="I59" s="411"/>
      <c r="J59" s="412"/>
      <c r="K59" s="413"/>
      <c r="L59" s="413"/>
      <c r="M59" s="413"/>
      <c r="N59" s="414"/>
      <c r="O59" s="415"/>
      <c r="P59" s="416"/>
      <c r="Q59" s="416"/>
      <c r="R59" s="416"/>
      <c r="S59" s="416"/>
      <c r="T59" s="416"/>
      <c r="U59" s="416"/>
      <c r="V59" s="416"/>
      <c r="W59" s="417"/>
      <c r="X59" s="418">
        <v>39909</v>
      </c>
      <c r="Y59" s="419"/>
      <c r="Z59" s="418">
        <v>44079</v>
      </c>
      <c r="AA59" s="419"/>
      <c r="AB59" s="420">
        <f t="shared" si="3"/>
        <v>11</v>
      </c>
      <c r="AC59" s="421"/>
      <c r="AD59" s="405">
        <f t="shared" si="4"/>
        <v>4</v>
      </c>
      <c r="AE59" s="406"/>
      <c r="AF59" s="407">
        <f t="shared" si="5"/>
        <v>29</v>
      </c>
      <c r="AG59" s="408"/>
    </row>
    <row r="60" spans="2:33" ht="14.25" customHeight="1">
      <c r="B60" s="20" t="s">
        <v>17</v>
      </c>
      <c r="C60" s="409"/>
      <c r="D60" s="410"/>
      <c r="E60" s="410"/>
      <c r="F60" s="410"/>
      <c r="G60" s="410"/>
      <c r="H60" s="410"/>
      <c r="I60" s="411"/>
      <c r="J60" s="412"/>
      <c r="K60" s="413"/>
      <c r="L60" s="413"/>
      <c r="M60" s="413"/>
      <c r="N60" s="414"/>
      <c r="O60" s="415"/>
      <c r="P60" s="416"/>
      <c r="Q60" s="416"/>
      <c r="R60" s="416"/>
      <c r="S60" s="416"/>
      <c r="T60" s="416"/>
      <c r="U60" s="416"/>
      <c r="V60" s="416"/>
      <c r="W60" s="417"/>
      <c r="X60" s="418">
        <v>39910</v>
      </c>
      <c r="Y60" s="419"/>
      <c r="Z60" s="418">
        <v>44080</v>
      </c>
      <c r="AA60" s="419"/>
      <c r="AB60" s="420">
        <f t="shared" si="3"/>
        <v>11</v>
      </c>
      <c r="AC60" s="421"/>
      <c r="AD60" s="405">
        <f t="shared" si="4"/>
        <v>4</v>
      </c>
      <c r="AE60" s="406"/>
      <c r="AF60" s="407">
        <f t="shared" si="5"/>
        <v>29</v>
      </c>
      <c r="AG60" s="408"/>
    </row>
    <row r="61" spans="2:33" ht="14.25" customHeight="1">
      <c r="B61" s="20" t="s">
        <v>19</v>
      </c>
      <c r="C61" s="409"/>
      <c r="D61" s="410"/>
      <c r="E61" s="410"/>
      <c r="F61" s="410"/>
      <c r="G61" s="410"/>
      <c r="H61" s="410"/>
      <c r="I61" s="411"/>
      <c r="J61" s="412"/>
      <c r="K61" s="413"/>
      <c r="L61" s="413"/>
      <c r="M61" s="413"/>
      <c r="N61" s="414"/>
      <c r="O61" s="415"/>
      <c r="P61" s="416"/>
      <c r="Q61" s="416"/>
      <c r="R61" s="416"/>
      <c r="S61" s="416"/>
      <c r="T61" s="416"/>
      <c r="U61" s="416"/>
      <c r="V61" s="416"/>
      <c r="W61" s="417"/>
      <c r="X61" s="418">
        <v>39911</v>
      </c>
      <c r="Y61" s="419"/>
      <c r="Z61" s="418">
        <v>44081</v>
      </c>
      <c r="AA61" s="419"/>
      <c r="AB61" s="420">
        <f t="shared" si="3"/>
        <v>11</v>
      </c>
      <c r="AC61" s="421"/>
      <c r="AD61" s="405">
        <f t="shared" si="4"/>
        <v>4</v>
      </c>
      <c r="AE61" s="406"/>
      <c r="AF61" s="407">
        <f t="shared" si="5"/>
        <v>29</v>
      </c>
      <c r="AG61" s="408"/>
    </row>
    <row r="62" spans="2:33" ht="14.25" customHeight="1">
      <c r="B62" s="20" t="s">
        <v>25</v>
      </c>
      <c r="C62" s="409"/>
      <c r="D62" s="410"/>
      <c r="E62" s="410"/>
      <c r="F62" s="410"/>
      <c r="G62" s="410"/>
      <c r="H62" s="410"/>
      <c r="I62" s="411"/>
      <c r="J62" s="412"/>
      <c r="K62" s="413"/>
      <c r="L62" s="413"/>
      <c r="M62" s="413"/>
      <c r="N62" s="414"/>
      <c r="O62" s="415"/>
      <c r="P62" s="416"/>
      <c r="Q62" s="416"/>
      <c r="R62" s="416"/>
      <c r="S62" s="416"/>
      <c r="T62" s="416"/>
      <c r="U62" s="416"/>
      <c r="V62" s="416"/>
      <c r="W62" s="417"/>
      <c r="X62" s="418">
        <v>39912</v>
      </c>
      <c r="Y62" s="419"/>
      <c r="Z62" s="418">
        <v>44082</v>
      </c>
      <c r="AA62" s="419"/>
      <c r="AB62" s="420">
        <f t="shared" si="3"/>
        <v>11</v>
      </c>
      <c r="AC62" s="421"/>
      <c r="AD62" s="405">
        <f t="shared" si="4"/>
        <v>4</v>
      </c>
      <c r="AE62" s="406"/>
      <c r="AF62" s="407">
        <f t="shared" si="5"/>
        <v>29</v>
      </c>
      <c r="AG62" s="408"/>
    </row>
    <row r="63" spans="2:33" ht="14.25" customHeight="1">
      <c r="B63" s="20" t="s">
        <v>26</v>
      </c>
      <c r="C63" s="409"/>
      <c r="D63" s="410"/>
      <c r="E63" s="410"/>
      <c r="F63" s="410"/>
      <c r="G63" s="410"/>
      <c r="H63" s="410"/>
      <c r="I63" s="411"/>
      <c r="J63" s="412"/>
      <c r="K63" s="413"/>
      <c r="L63" s="413"/>
      <c r="M63" s="413"/>
      <c r="N63" s="414"/>
      <c r="O63" s="415"/>
      <c r="P63" s="416"/>
      <c r="Q63" s="416"/>
      <c r="R63" s="416"/>
      <c r="S63" s="416"/>
      <c r="T63" s="416"/>
      <c r="U63" s="416"/>
      <c r="V63" s="416"/>
      <c r="W63" s="417"/>
      <c r="X63" s="418">
        <v>39913</v>
      </c>
      <c r="Y63" s="419"/>
      <c r="Z63" s="418">
        <v>44083</v>
      </c>
      <c r="AA63" s="419"/>
      <c r="AB63" s="420">
        <f t="shared" si="3"/>
        <v>11</v>
      </c>
      <c r="AC63" s="421"/>
      <c r="AD63" s="405">
        <f t="shared" si="4"/>
        <v>4</v>
      </c>
      <c r="AE63" s="406"/>
      <c r="AF63" s="407">
        <f t="shared" si="5"/>
        <v>29</v>
      </c>
      <c r="AG63" s="408"/>
    </row>
    <row r="64" spans="2:33" ht="14.25" customHeight="1">
      <c r="B64" s="20" t="s">
        <v>42</v>
      </c>
      <c r="C64" s="409"/>
      <c r="D64" s="410"/>
      <c r="E64" s="410"/>
      <c r="F64" s="410"/>
      <c r="G64" s="410"/>
      <c r="H64" s="410"/>
      <c r="I64" s="411"/>
      <c r="J64" s="412"/>
      <c r="K64" s="413"/>
      <c r="L64" s="413"/>
      <c r="M64" s="413"/>
      <c r="N64" s="414"/>
      <c r="O64" s="415"/>
      <c r="P64" s="416"/>
      <c r="Q64" s="416"/>
      <c r="R64" s="416"/>
      <c r="S64" s="416"/>
      <c r="T64" s="416"/>
      <c r="U64" s="416"/>
      <c r="V64" s="416"/>
      <c r="W64" s="417"/>
      <c r="X64" s="418">
        <v>39914</v>
      </c>
      <c r="Y64" s="419"/>
      <c r="Z64" s="418">
        <v>44084</v>
      </c>
      <c r="AA64" s="419"/>
      <c r="AB64" s="420">
        <f t="shared" si="3"/>
        <v>11</v>
      </c>
      <c r="AC64" s="421"/>
      <c r="AD64" s="405">
        <f t="shared" si="4"/>
        <v>4</v>
      </c>
      <c r="AE64" s="406"/>
      <c r="AF64" s="407">
        <f t="shared" si="5"/>
        <v>29</v>
      </c>
      <c r="AG64" s="408"/>
    </row>
    <row r="65" spans="2:33" ht="14.25" customHeight="1">
      <c r="B65" s="28"/>
      <c r="C65" s="65"/>
      <c r="D65" s="65"/>
      <c r="E65" s="65"/>
      <c r="F65" s="65"/>
      <c r="G65" s="65"/>
      <c r="H65" s="65"/>
      <c r="I65" s="65"/>
      <c r="J65" s="36"/>
      <c r="K65" s="36"/>
      <c r="L65" s="36"/>
      <c r="M65" s="36"/>
      <c r="N65" s="36"/>
      <c r="O65" s="37"/>
      <c r="P65" s="37"/>
      <c r="Q65" s="37"/>
      <c r="R65" s="37"/>
      <c r="S65" s="37"/>
      <c r="T65" s="37"/>
      <c r="U65" s="37"/>
      <c r="V65" s="37"/>
      <c r="W65" s="37"/>
      <c r="X65" s="38"/>
      <c r="Y65" s="38"/>
      <c r="Z65" s="38"/>
      <c r="AA65" s="32" t="s">
        <v>27</v>
      </c>
      <c r="AB65" s="402">
        <f>SUM(AB54:AC64)+INT(SUM(AD54:AE64)/12)</f>
        <v>124</v>
      </c>
      <c r="AC65" s="402"/>
      <c r="AD65" s="403">
        <f>MOD(SUM(AD54:AE64)+INT(SUM(AF54:AG64)/30),12)</f>
        <v>6</v>
      </c>
      <c r="AE65" s="403"/>
      <c r="AF65" s="403">
        <f>MOD(SUM(AF54:AG64),30)</f>
        <v>20</v>
      </c>
      <c r="AG65" s="404"/>
    </row>
    <row r="66" spans="2:33" ht="14.25" customHeight="1">
      <c r="B66" s="28"/>
      <c r="C66" s="65"/>
      <c r="D66" s="65"/>
      <c r="E66" s="65"/>
      <c r="F66" s="65"/>
      <c r="G66" s="65"/>
      <c r="H66" s="65"/>
      <c r="I66" s="65"/>
      <c r="J66" s="36"/>
      <c r="K66" s="36"/>
      <c r="L66" s="36"/>
      <c r="M66" s="36"/>
      <c r="N66" s="36"/>
      <c r="O66" s="37"/>
      <c r="P66" s="37"/>
      <c r="Q66" s="37"/>
      <c r="R66" s="37"/>
      <c r="S66" s="37"/>
      <c r="T66" s="37"/>
      <c r="U66" s="37"/>
      <c r="V66" s="37"/>
      <c r="W66" s="37"/>
      <c r="X66" s="38"/>
      <c r="Y66" s="38"/>
      <c r="Z66" s="38"/>
      <c r="AA66" s="32"/>
      <c r="AB66" s="48"/>
      <c r="AC66" s="48"/>
      <c r="AD66" s="49"/>
      <c r="AE66" s="49"/>
      <c r="AF66" s="49"/>
      <c r="AG66" s="50"/>
    </row>
    <row r="67" spans="2:33" ht="14.25" customHeight="1">
      <c r="B67" s="28"/>
      <c r="C67" s="65"/>
      <c r="D67" s="65"/>
      <c r="E67" s="65"/>
      <c r="F67" s="65"/>
      <c r="G67" s="65"/>
      <c r="H67" s="65"/>
      <c r="I67" s="65"/>
      <c r="J67" s="36"/>
      <c r="K67" s="36"/>
      <c r="L67" s="36"/>
      <c r="M67" s="36"/>
      <c r="N67" s="36"/>
      <c r="O67" s="37"/>
      <c r="P67" s="37"/>
      <c r="Q67" s="37"/>
      <c r="R67" s="37"/>
      <c r="S67" s="37"/>
      <c r="T67" s="37"/>
      <c r="U67" s="37"/>
      <c r="V67" s="37"/>
      <c r="W67" s="37"/>
      <c r="X67" s="38"/>
      <c r="Y67" s="38"/>
      <c r="Z67" s="38"/>
      <c r="AA67" s="32"/>
      <c r="AB67" s="48"/>
      <c r="AC67" s="48"/>
      <c r="AD67" s="49"/>
      <c r="AE67" s="49"/>
      <c r="AF67" s="49"/>
      <c r="AG67" s="50"/>
    </row>
    <row r="68" spans="2:34" ht="14.25" customHeight="1">
      <c r="B68" s="399" t="s">
        <v>49</v>
      </c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400"/>
      <c r="W68" s="400"/>
      <c r="X68" s="400"/>
      <c r="Y68" s="400"/>
      <c r="Z68" s="400"/>
      <c r="AA68" s="400"/>
      <c r="AB68" s="400"/>
      <c r="AC68" s="400"/>
      <c r="AD68" s="400"/>
      <c r="AE68" s="400"/>
      <c r="AF68" s="400"/>
      <c r="AG68" s="401"/>
      <c r="AH68" s="8"/>
    </row>
    <row r="69" spans="2:33" ht="14.25" customHeight="1">
      <c r="B69" s="40" t="s">
        <v>45</v>
      </c>
      <c r="C69" s="68"/>
      <c r="D69" s="68"/>
      <c r="E69" s="68"/>
      <c r="F69" s="68"/>
      <c r="G69" s="68"/>
      <c r="H69" s="68"/>
      <c r="I69" s="68"/>
      <c r="J69" s="41"/>
      <c r="K69" s="41"/>
      <c r="L69" s="41"/>
      <c r="M69" s="41"/>
      <c r="N69" s="4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11"/>
    </row>
    <row r="70" spans="2:33" ht="14.25" customHeight="1">
      <c r="B70" s="288" t="s">
        <v>8</v>
      </c>
      <c r="C70" s="56">
        <v>31</v>
      </c>
      <c r="D70" s="57"/>
      <c r="E70" s="57"/>
      <c r="F70" s="57"/>
      <c r="G70" s="57"/>
      <c r="H70" s="57"/>
      <c r="I70" s="57"/>
      <c r="J70" s="13"/>
      <c r="K70" s="13"/>
      <c r="L70" s="13"/>
      <c r="M70" s="13"/>
      <c r="N70" s="290" t="s">
        <v>28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11"/>
    </row>
    <row r="71" spans="2:33" ht="14.25" customHeight="1">
      <c r="B71" s="289"/>
      <c r="C71" s="66"/>
      <c r="D71" s="67"/>
      <c r="E71" s="67"/>
      <c r="F71" s="67"/>
      <c r="G71" s="67"/>
      <c r="H71" s="67"/>
      <c r="I71" s="67"/>
      <c r="J71" s="27"/>
      <c r="K71" s="27"/>
      <c r="L71" s="27"/>
      <c r="M71" s="27"/>
      <c r="N71" s="290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11"/>
    </row>
    <row r="72" spans="2:33" ht="14.25" customHeight="1">
      <c r="B72" s="20" t="s">
        <v>12</v>
      </c>
      <c r="C72" s="395" t="s">
        <v>50</v>
      </c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11"/>
    </row>
    <row r="73" spans="2:33" ht="14.25" customHeight="1">
      <c r="B73" s="20" t="s">
        <v>13</v>
      </c>
      <c r="C73" s="397" t="s">
        <v>51</v>
      </c>
      <c r="D73" s="397"/>
      <c r="E73" s="397"/>
      <c r="F73" s="397"/>
      <c r="G73" s="397"/>
      <c r="H73" s="397"/>
      <c r="I73" s="397"/>
      <c r="J73" s="397"/>
      <c r="K73" s="397"/>
      <c r="L73" s="397"/>
      <c r="M73" s="397"/>
      <c r="N73" s="39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11"/>
    </row>
    <row r="74" spans="2:33" ht="14.25" customHeight="1" thickBot="1">
      <c r="B74" s="20" t="s">
        <v>14</v>
      </c>
      <c r="C74" s="398" t="s">
        <v>53</v>
      </c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71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11"/>
    </row>
    <row r="75" spans="2:33" ht="14.25" customHeight="1">
      <c r="B75" s="132" t="s">
        <v>48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59"/>
    </row>
    <row r="76" spans="2:33" ht="47.25" customHeight="1" thickBot="1">
      <c r="B76" s="212" t="s">
        <v>39</v>
      </c>
      <c r="C76" s="213"/>
      <c r="D76" s="214" t="s">
        <v>95</v>
      </c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5"/>
    </row>
  </sheetData>
  <sheetProtection/>
  <mergeCells count="284">
    <mergeCell ref="B1:AG1"/>
    <mergeCell ref="B2:AG2"/>
    <mergeCell ref="B4:AG4"/>
    <mergeCell ref="C5:N5"/>
    <mergeCell ref="P5:AG5"/>
    <mergeCell ref="B6:N6"/>
    <mergeCell ref="O6:AG6"/>
    <mergeCell ref="C7:N7"/>
    <mergeCell ref="P7:AG7"/>
    <mergeCell ref="B8:N8"/>
    <mergeCell ref="O8:AG8"/>
    <mergeCell ref="C9:N9"/>
    <mergeCell ref="P9:AG9"/>
    <mergeCell ref="B10:N10"/>
    <mergeCell ref="O10:AG10"/>
    <mergeCell ref="C11:N11"/>
    <mergeCell ref="P11:AG11"/>
    <mergeCell ref="B12:N12"/>
    <mergeCell ref="O12:AG12"/>
    <mergeCell ref="P13:AG13"/>
    <mergeCell ref="B14:H14"/>
    <mergeCell ref="I14:N14"/>
    <mergeCell ref="O14:AG14"/>
    <mergeCell ref="C15:N15"/>
    <mergeCell ref="P15:AG15"/>
    <mergeCell ref="B16:N16"/>
    <mergeCell ref="O16:AG16"/>
    <mergeCell ref="C17:N17"/>
    <mergeCell ref="P17:AG17"/>
    <mergeCell ref="B18:N18"/>
    <mergeCell ref="O18:AG18"/>
    <mergeCell ref="B19:AG19"/>
    <mergeCell ref="B20:AG20"/>
    <mergeCell ref="B21:AG21"/>
    <mergeCell ref="B23:B24"/>
    <mergeCell ref="D23:H23"/>
    <mergeCell ref="C24:H24"/>
    <mergeCell ref="I24:N24"/>
    <mergeCell ref="O24:AA24"/>
    <mergeCell ref="AC24:AG24"/>
    <mergeCell ref="C25:H25"/>
    <mergeCell ref="I25:N25"/>
    <mergeCell ref="O25:AB25"/>
    <mergeCell ref="AC25:AG25"/>
    <mergeCell ref="C26:H26"/>
    <mergeCell ref="I26:N26"/>
    <mergeCell ref="O26:AB26"/>
    <mergeCell ref="AC26:AG26"/>
    <mergeCell ref="AC31:AG31"/>
    <mergeCell ref="C27:H27"/>
    <mergeCell ref="I27:N27"/>
    <mergeCell ref="O27:AB27"/>
    <mergeCell ref="AC27:AG27"/>
    <mergeCell ref="C28:H28"/>
    <mergeCell ref="I28:N28"/>
    <mergeCell ref="O28:AB28"/>
    <mergeCell ref="AC28:AG28"/>
    <mergeCell ref="I33:N33"/>
    <mergeCell ref="O33:AB33"/>
    <mergeCell ref="AC33:AG33"/>
    <mergeCell ref="C30:H30"/>
    <mergeCell ref="I30:N30"/>
    <mergeCell ref="O30:AB30"/>
    <mergeCell ref="AC30:AG30"/>
    <mergeCell ref="C31:H31"/>
    <mergeCell ref="I31:N31"/>
    <mergeCell ref="O31:AB31"/>
    <mergeCell ref="B37:B38"/>
    <mergeCell ref="D37:E37"/>
    <mergeCell ref="T37:W37"/>
    <mergeCell ref="AC37:AG37"/>
    <mergeCell ref="C38:I38"/>
    <mergeCell ref="C32:H32"/>
    <mergeCell ref="I32:N32"/>
    <mergeCell ref="O32:AB32"/>
    <mergeCell ref="AC32:AG32"/>
    <mergeCell ref="C33:H33"/>
    <mergeCell ref="O38:W38"/>
    <mergeCell ref="X38:Y38"/>
    <mergeCell ref="Z38:AA38"/>
    <mergeCell ref="AB38:AC38"/>
    <mergeCell ref="AD38:AE38"/>
    <mergeCell ref="C34:H34"/>
    <mergeCell ref="I34:N34"/>
    <mergeCell ref="O34:AB34"/>
    <mergeCell ref="AC34:AG34"/>
    <mergeCell ref="B36:AG36"/>
    <mergeCell ref="AF38:AG38"/>
    <mergeCell ref="C39:I39"/>
    <mergeCell ref="J39:N39"/>
    <mergeCell ref="O39:W39"/>
    <mergeCell ref="X39:Y39"/>
    <mergeCell ref="Z39:AA39"/>
    <mergeCell ref="AB39:AC39"/>
    <mergeCell ref="AD39:AE39"/>
    <mergeCell ref="AF39:AG39"/>
    <mergeCell ref="J38:N38"/>
    <mergeCell ref="C40:I40"/>
    <mergeCell ref="J40:N40"/>
    <mergeCell ref="O40:W40"/>
    <mergeCell ref="X40:Y40"/>
    <mergeCell ref="Z40:AA40"/>
    <mergeCell ref="AB40:AC40"/>
    <mergeCell ref="AD40:AE40"/>
    <mergeCell ref="AF40:AG40"/>
    <mergeCell ref="C41:I41"/>
    <mergeCell ref="J41:N41"/>
    <mergeCell ref="O41:W41"/>
    <mergeCell ref="X41:Y41"/>
    <mergeCell ref="Z41:AA41"/>
    <mergeCell ref="AB41:AC41"/>
    <mergeCell ref="AD41:AE41"/>
    <mergeCell ref="AF41:AG41"/>
    <mergeCell ref="C42:I42"/>
    <mergeCell ref="J42:N42"/>
    <mergeCell ref="O42:W42"/>
    <mergeCell ref="X42:Y42"/>
    <mergeCell ref="Z42:AA42"/>
    <mergeCell ref="AB42:AC42"/>
    <mergeCell ref="AD42:AE42"/>
    <mergeCell ref="AF42:AG42"/>
    <mergeCell ref="C43:I43"/>
    <mergeCell ref="J43:N43"/>
    <mergeCell ref="O43:W43"/>
    <mergeCell ref="X43:Y43"/>
    <mergeCell ref="Z43:AA43"/>
    <mergeCell ref="AB43:AC43"/>
    <mergeCell ref="AD43:AE43"/>
    <mergeCell ref="AF43:AG43"/>
    <mergeCell ref="C44:I44"/>
    <mergeCell ref="J44:N44"/>
    <mergeCell ref="O44:W44"/>
    <mergeCell ref="X44:Y44"/>
    <mergeCell ref="Z44:AA44"/>
    <mergeCell ref="AB44:AC44"/>
    <mergeCell ref="AD44:AE44"/>
    <mergeCell ref="AF44:AG44"/>
    <mergeCell ref="C45:I45"/>
    <mergeCell ref="J45:N45"/>
    <mergeCell ref="O45:W45"/>
    <mergeCell ref="X45:Y45"/>
    <mergeCell ref="Z45:AA45"/>
    <mergeCell ref="AB45:AC45"/>
    <mergeCell ref="AD45:AE45"/>
    <mergeCell ref="AF45:AG45"/>
    <mergeCell ref="AD47:AE47"/>
    <mergeCell ref="AF47:AG47"/>
    <mergeCell ref="C46:I46"/>
    <mergeCell ref="J46:N46"/>
    <mergeCell ref="O46:W46"/>
    <mergeCell ref="X46:Y46"/>
    <mergeCell ref="Z46:AA46"/>
    <mergeCell ref="AB46:AC46"/>
    <mergeCell ref="Z48:AA48"/>
    <mergeCell ref="AB48:AC48"/>
    <mergeCell ref="AD46:AE46"/>
    <mergeCell ref="AF46:AG46"/>
    <mergeCell ref="C47:I47"/>
    <mergeCell ref="J47:N47"/>
    <mergeCell ref="O47:W47"/>
    <mergeCell ref="X47:Y47"/>
    <mergeCell ref="Z47:AA47"/>
    <mergeCell ref="AB47:AC47"/>
    <mergeCell ref="AD48:AE48"/>
    <mergeCell ref="AF48:AG48"/>
    <mergeCell ref="AB49:AC49"/>
    <mergeCell ref="AD49:AE49"/>
    <mergeCell ref="AF49:AG49"/>
    <mergeCell ref="B51:AG51"/>
    <mergeCell ref="C48:I48"/>
    <mergeCell ref="J48:N48"/>
    <mergeCell ref="O48:W48"/>
    <mergeCell ref="X48:Y48"/>
    <mergeCell ref="B52:B53"/>
    <mergeCell ref="D52:E52"/>
    <mergeCell ref="T52:W52"/>
    <mergeCell ref="AC52:AG52"/>
    <mergeCell ref="C53:I53"/>
    <mergeCell ref="J53:N53"/>
    <mergeCell ref="O53:W53"/>
    <mergeCell ref="X53:Y53"/>
    <mergeCell ref="Z53:AA53"/>
    <mergeCell ref="AB53:AC53"/>
    <mergeCell ref="AD53:AE53"/>
    <mergeCell ref="AF53:AG53"/>
    <mergeCell ref="C54:I54"/>
    <mergeCell ref="J54:N54"/>
    <mergeCell ref="O54:W54"/>
    <mergeCell ref="X54:Y54"/>
    <mergeCell ref="Z54:AA54"/>
    <mergeCell ref="AB54:AC54"/>
    <mergeCell ref="AD54:AE54"/>
    <mergeCell ref="AF54:AG54"/>
    <mergeCell ref="C55:I55"/>
    <mergeCell ref="J55:N55"/>
    <mergeCell ref="O55:W55"/>
    <mergeCell ref="X55:Y55"/>
    <mergeCell ref="Z55:AA55"/>
    <mergeCell ref="AB55:AC55"/>
    <mergeCell ref="AD55:AE55"/>
    <mergeCell ref="AF55:AG55"/>
    <mergeCell ref="C56:I56"/>
    <mergeCell ref="J56:N56"/>
    <mergeCell ref="O56:W56"/>
    <mergeCell ref="X56:Y56"/>
    <mergeCell ref="Z56:AA56"/>
    <mergeCell ref="AB56:AC56"/>
    <mergeCell ref="AD56:AE56"/>
    <mergeCell ref="AF56:AG56"/>
    <mergeCell ref="C57:I57"/>
    <mergeCell ref="J57:N57"/>
    <mergeCell ref="O57:W57"/>
    <mergeCell ref="X57:Y57"/>
    <mergeCell ref="Z57:AA57"/>
    <mergeCell ref="AB57:AC57"/>
    <mergeCell ref="AD57:AE57"/>
    <mergeCell ref="AF57:AG57"/>
    <mergeCell ref="C58:I58"/>
    <mergeCell ref="J58:N58"/>
    <mergeCell ref="O58:W58"/>
    <mergeCell ref="X58:Y58"/>
    <mergeCell ref="Z58:AA58"/>
    <mergeCell ref="AB58:AC58"/>
    <mergeCell ref="AD58:AE58"/>
    <mergeCell ref="AF58:AG58"/>
    <mergeCell ref="C59:I59"/>
    <mergeCell ref="J59:N59"/>
    <mergeCell ref="O59:W59"/>
    <mergeCell ref="X59:Y59"/>
    <mergeCell ref="Z59:AA59"/>
    <mergeCell ref="AB59:AC59"/>
    <mergeCell ref="AD59:AE59"/>
    <mergeCell ref="AF59:AG59"/>
    <mergeCell ref="C60:I60"/>
    <mergeCell ref="J60:N60"/>
    <mergeCell ref="O60:W60"/>
    <mergeCell ref="X60:Y60"/>
    <mergeCell ref="Z60:AA60"/>
    <mergeCell ref="AB60:AC60"/>
    <mergeCell ref="AD60:AE60"/>
    <mergeCell ref="AF60:AG60"/>
    <mergeCell ref="C61:I61"/>
    <mergeCell ref="J61:N61"/>
    <mergeCell ref="O61:W61"/>
    <mergeCell ref="X61:Y61"/>
    <mergeCell ref="Z61:AA61"/>
    <mergeCell ref="AB61:AC61"/>
    <mergeCell ref="AD61:AE61"/>
    <mergeCell ref="AF61:AG61"/>
    <mergeCell ref="C62:I62"/>
    <mergeCell ref="J62:N62"/>
    <mergeCell ref="O62:W62"/>
    <mergeCell ref="X62:Y62"/>
    <mergeCell ref="Z62:AA62"/>
    <mergeCell ref="AB62:AC62"/>
    <mergeCell ref="AD62:AE62"/>
    <mergeCell ref="AF62:AG62"/>
    <mergeCell ref="AF64:AG64"/>
    <mergeCell ref="C63:I63"/>
    <mergeCell ref="J63:N63"/>
    <mergeCell ref="O63:W63"/>
    <mergeCell ref="X63:Y63"/>
    <mergeCell ref="Z63:AA63"/>
    <mergeCell ref="AB63:AC63"/>
    <mergeCell ref="N70:N71"/>
    <mergeCell ref="AD63:AE63"/>
    <mergeCell ref="AF63:AG63"/>
    <mergeCell ref="C64:I64"/>
    <mergeCell ref="J64:N64"/>
    <mergeCell ref="O64:W64"/>
    <mergeCell ref="X64:Y64"/>
    <mergeCell ref="Z64:AA64"/>
    <mergeCell ref="AB64:AC64"/>
    <mergeCell ref="AD64:AE64"/>
    <mergeCell ref="C72:M72"/>
    <mergeCell ref="C73:M73"/>
    <mergeCell ref="C74:M74"/>
    <mergeCell ref="B76:C76"/>
    <mergeCell ref="AB65:AC65"/>
    <mergeCell ref="AD65:AE65"/>
    <mergeCell ref="D76:AG76"/>
    <mergeCell ref="AF65:AG65"/>
    <mergeCell ref="B68:AG68"/>
    <mergeCell ref="B70:B71"/>
  </mergeCells>
  <dataValidations count="17">
    <dataValidation type="textLength" allowBlank="1" showInputMessage="1" showErrorMessage="1" promptTitle="Principales Responsabilidades" prompt="Registrar brevemente las principales responsabilidades desarrolladas" sqref="O39:O48 O54:O67">
      <formula1>3</formula1>
      <formula2>400</formula2>
    </dataValidation>
    <dataValidation type="textLength" allowBlank="1" showInputMessage="1" showErrorMessage="1" promptTitle="Nombre de la Empresa" prompt="Registrar el Nombre de la Empresa o Institución" sqref="C54:C55 C39:I48 C56:I67">
      <formula1>2</formula1>
      <formula2>100</formula2>
    </dataValidation>
    <dataValidation type="textLength" allowBlank="1" showInputMessage="1" showErrorMessage="1" promptTitle="Cargo" prompt="Registrar el Cargo desempeñado" errorTitle="Error" error="Error en el registro del nombre de la institución&#10;" sqref="J54:J66 K65:N66 J39:J48 J67:N67">
      <formula1>3</formula1>
      <formula2>250</formula2>
    </dataValidation>
    <dataValidation type="date" allowBlank="1" showInputMessage="1" showErrorMessage="1" errorTitle="Error" error="Fecha fuera de rango" sqref="Z54:Z64 X54:X64 Z39:Z48 X39:X48">
      <formula1>36526</formula1>
      <formula2>45808</formula2>
    </dataValidation>
    <dataValidation type="textLength" allowBlank="1" showInputMessage="1" showErrorMessage="1" promptTitle="Grado/Titulo" prompt="Registrar el Grado o Titulo Alcanzado" errorTitle="Error" error="Longitud es demasiado Larga" sqref="O25:AB25 O27:AB33">
      <formula1>2</formula1>
      <formula2>300</formula2>
    </dataValidation>
    <dataValidation type="textLength" allowBlank="1" showInputMessage="1" showErrorMessage="1" promptTitle="Centro de Estudios" prompt="Registrar el nombre del  Centro de Estudios" errorTitle="Error" error="El nombre de la Universidad es inválido" sqref="C25:H25 C27:H33">
      <formula1>2</formula1>
      <formula2>200</formula2>
    </dataValidation>
    <dataValidation type="textLength" allowBlank="1" showInputMessage="1" showErrorMessage="1" promptTitle="País de estudio" prompt="Registrar el País de estudio" errorTitle="Error" error="El nombre del país es inválido" sqref="I25:N25 I27:I33">
      <formula1>2</formula1>
      <formula2>50</formula2>
    </dataValidation>
    <dataValidation type="date" allowBlank="1" showInputMessage="1" showErrorMessage="1" errorTitle="Error" error="Fecha fuera de rango" sqref="X65:Z67">
      <formula1>7306</formula1>
      <formula2>41820</formula2>
    </dataValidation>
    <dataValidation allowBlank="1" promptTitle="Aplicativos" prompt="Seleccione los Aplicativos Informáticos" sqref="C72:C73"/>
    <dataValidation type="list" allowBlank="1" showInputMessage="1" showErrorMessage="1" sqref="P49:R50 U49:W50">
      <formula1>"Si,No"</formula1>
    </dataValidation>
    <dataValidation type="date" allowBlank="1" showInputMessage="1" showErrorMessage="1" errorTitle="Error" error="Fecha fuera de rango" sqref="Z49:Z50 X49:X50">
      <formula1>7306</formula1>
      <formula2>38578</formula2>
    </dataValidation>
    <dataValidation type="textLength" allowBlank="1" showInputMessage="1" showErrorMessage="1" errorTitle="Error" error="Error en el registro del nombre de la institución&#10;" sqref="F49:N50">
      <formula1>3</formula1>
      <formula2>200</formula2>
    </dataValidation>
    <dataValidation type="list" allowBlank="1" showInputMessage="1" showErrorMessage="1" errorTitle="Error" error="Seleccionar de la Lista &quot;Pública&quot; o &quot;Privada&quot;" sqref="C49:E50">
      <formula1>"Pública,Privada"</formula1>
    </dataValidation>
    <dataValidation type="list" allowBlank="1" showInputMessage="1" showErrorMessage="1" promptTitle="Seleccionar" prompt="Seleccionar, presionando el botón del lado derecho de la celda" errorTitle="Error" error="Seleccionar de la lista &quot;Si&quot; o &quot;No&quot;" sqref="N72:N73">
      <formula1>"Si,No"</formula1>
    </dataValidation>
    <dataValidation type="date" allowBlank="1" showInputMessage="1" showErrorMessage="1" promptTitle="Fecha Titulo" prompt="Registrar la Fecha en que se graduo o titulo" errorTitle="Error" error="Formato de fecha inválida o fecha fuera de rango" sqref="AC25:AG25 AC27:AG33">
      <formula1>7306</formula1>
      <formula2>42490</formula2>
    </dataValidation>
    <dataValidation type="textLength" allowBlank="1" showInputMessage="1" showErrorMessage="1" sqref="B14:H14">
      <formula1>2</formula1>
      <formula2>100</formula2>
    </dataValidation>
    <dataValidation type="date" allowBlank="1" showInputMessage="1" showErrorMessage="1" sqref="I14:N14">
      <formula1>7306</formula1>
      <formula2>40543</formula2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61" r:id="rId1"/>
  <headerFooter>
    <oddFooter>&amp;CPágina &amp;P</oddFooter>
  </headerFooter>
  <rowBreaks count="1" manualBreakCount="1">
    <brk id="50" min="1" max="3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F18" sqref="F18"/>
    </sheetView>
  </sheetViews>
  <sheetFormatPr defaultColWidth="11.421875" defaultRowHeight="12.75"/>
  <sheetData>
    <row r="3" ht="12.75">
      <c r="B3">
        <v>2010</v>
      </c>
    </row>
    <row r="4" ht="12.75">
      <c r="B4">
        <v>2011</v>
      </c>
    </row>
    <row r="5" ht="12.75">
      <c r="B5">
        <v>2012</v>
      </c>
    </row>
    <row r="6" ht="12.75">
      <c r="B6">
        <v>2013</v>
      </c>
    </row>
    <row r="7" ht="12.75">
      <c r="B7">
        <v>2014</v>
      </c>
    </row>
    <row r="8" ht="12.75">
      <c r="B8">
        <v>2015</v>
      </c>
    </row>
    <row r="9" ht="12.75">
      <c r="B9">
        <v>2016</v>
      </c>
    </row>
    <row r="10" ht="12.75">
      <c r="B10">
        <v>2017</v>
      </c>
    </row>
    <row r="11" ht="12.75">
      <c r="B11">
        <v>2018</v>
      </c>
    </row>
    <row r="12" ht="12.75">
      <c r="B12">
        <v>2019</v>
      </c>
    </row>
    <row r="13" ht="12.75">
      <c r="B13">
        <v>2020</v>
      </c>
    </row>
    <row r="14" ht="12.75">
      <c r="B14">
        <v>2021</v>
      </c>
    </row>
    <row r="15" ht="12.75">
      <c r="B15">
        <v>2022</v>
      </c>
    </row>
    <row r="16" ht="12.75">
      <c r="B16">
        <v>2023</v>
      </c>
    </row>
    <row r="17" ht="12.75">
      <c r="B17">
        <v>2024</v>
      </c>
    </row>
    <row r="18" ht="12.75">
      <c r="B18">
        <v>2025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PENTIUM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 DEL CARPIO CUBA</dc:creator>
  <cp:keywords/>
  <dc:description/>
  <cp:lastModifiedBy>jgonzales</cp:lastModifiedBy>
  <cp:lastPrinted>2019-02-03T01:10:17Z</cp:lastPrinted>
  <dcterms:created xsi:type="dcterms:W3CDTF">2005-08-26T16:19:17Z</dcterms:created>
  <dcterms:modified xsi:type="dcterms:W3CDTF">2022-09-28T16:11:33Z</dcterms:modified>
  <cp:category/>
  <cp:version/>
  <cp:contentType/>
  <cp:contentStatus/>
</cp:coreProperties>
</file>