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580" yWindow="90" windowWidth="12990" windowHeight="10065"/>
  </bookViews>
  <sheets>
    <sheet name="PAC" sheetId="5" r:id="rId1"/>
  </sheets>
  <definedNames>
    <definedName name="_xlnm._FilterDatabase" localSheetId="0" hidden="1">PAC!$D$3:$Q$550</definedName>
    <definedName name="_xlnm.Print_Area" localSheetId="0">PAC!$B$2:$Q$550</definedName>
    <definedName name="_xlnm.Print_Titles" localSheetId="0">PAC!$3:$3</definedName>
  </definedNames>
  <calcPr calcId="145621" iterateDelta="1E-4"/>
</workbook>
</file>

<file path=xl/calcChain.xml><?xml version="1.0" encoding="utf-8"?>
<calcChain xmlns="http://schemas.openxmlformats.org/spreadsheetml/2006/main">
  <c r="M233" i="5" l="1"/>
  <c r="M234" i="5"/>
  <c r="M246" i="5"/>
  <c r="M198" i="5" l="1"/>
  <c r="M194" i="5"/>
  <c r="M189" i="5"/>
  <c r="M185" i="5"/>
  <c r="M184" i="5"/>
  <c r="H1" i="5"/>
</calcChain>
</file>

<file path=xl/comments1.xml><?xml version="1.0" encoding="utf-8"?>
<comments xmlns="http://schemas.openxmlformats.org/spreadsheetml/2006/main">
  <authors>
    <author>Autor</author>
  </authors>
  <commentList>
    <comment ref="H74" authorId="0">
      <text>
        <r>
          <rPr>
            <b/>
            <sz val="9"/>
            <color indexed="81"/>
            <rFont val="Tahoma"/>
            <family val="2"/>
          </rPr>
          <t>Autor:</t>
        </r>
        <r>
          <rPr>
            <sz val="9"/>
            <color indexed="81"/>
            <rFont val="Tahoma"/>
            <family val="2"/>
          </rPr>
          <t xml:space="preserve">
IMPORTE TOTAL CONV. $10,551,320.00</t>
        </r>
      </text>
    </comment>
  </commentList>
</comments>
</file>

<file path=xl/sharedStrings.xml><?xml version="1.0" encoding="utf-8"?>
<sst xmlns="http://schemas.openxmlformats.org/spreadsheetml/2006/main" count="6363" uniqueCount="1719">
  <si>
    <t>TIPO DE PROCESO</t>
  </si>
  <si>
    <t>N° DE PROCESO</t>
  </si>
  <si>
    <t>VALOR 
REFERENCIAL</t>
  </si>
  <si>
    <t>N°</t>
  </si>
  <si>
    <t>CONVOCADO</t>
  </si>
  <si>
    <t>ADJUDICADO</t>
  </si>
  <si>
    <t>CONSENTIDO</t>
  </si>
  <si>
    <t>CONTRATADO</t>
  </si>
  <si>
    <t>8 - ADJUDICACION DIRECTA SELECTIVA</t>
  </si>
  <si>
    <t>ADQUISICION DE QUESOS, MANTEQUILLA, EMBUTIDOS Y OTROS</t>
  </si>
  <si>
    <t>20130471464 - COMERCIAL TRES ESTRELLAS S.A.</t>
  </si>
  <si>
    <t>048-2015</t>
  </si>
  <si>
    <t>7 - ADJUDICACION DIRECTA PUBLICA</t>
  </si>
  <si>
    <t>063-2015</t>
  </si>
  <si>
    <t>9 - ADJUDICACION MENOR CUANTIA</t>
  </si>
  <si>
    <t>ADQUISICION DE ENSERES (BALDES PLASTICOS)</t>
  </si>
  <si>
    <t>10076369939 - LANAO SALVATIERRA MICHEL ALEXIS</t>
  </si>
  <si>
    <t>SERVICIO DE SUMINISTRO DE GAS</t>
  </si>
  <si>
    <t>DESIERTO</t>
  </si>
  <si>
    <t>1 - LICITACION PUBLICA</t>
  </si>
  <si>
    <t>ADQUISION DE SACOS LAMINADOS DE POLIPROPILENO COLOR CREMA - CAMPAÑA  DE RECOLECCION 2015</t>
  </si>
  <si>
    <t>28/08/2015</t>
  </si>
  <si>
    <t>20395263952 - EL AGUILA SRL</t>
  </si>
  <si>
    <t>NO 
CONTRATADO</t>
  </si>
  <si>
    <t>COMBUSTIBLES, CARBURANTES, LUBRICANTES Y AFINES</t>
  </si>
  <si>
    <t>20481744424 - EMPRESA SANTO TORIBIO SAC</t>
  </si>
  <si>
    <t>ADQUISICION HILO INDUSTRIAL</t>
  </si>
  <si>
    <t>10255331421 - GONZALES ROCHABRUN FLAVIO GUILLERMO</t>
  </si>
  <si>
    <t>ADQUISICION MATERIAL FERRETERO NAVAL</t>
  </si>
  <si>
    <t>20340274122 - PRODUCTOS INDUSTRIALES MAP S.A.C.</t>
  </si>
  <si>
    <t xml:space="preserve">ADQUISICION DE VESTUARIO PARA GUARDAISLAS </t>
  </si>
  <si>
    <t>4 - CONCURSO PUBLICO</t>
  </si>
  <si>
    <t>SERVICIO DE ESTIBA Y DESESTIBA</t>
  </si>
  <si>
    <t>20101395031 - TRABAJOS MARITIMOS S.A.</t>
  </si>
  <si>
    <t>SERVICIO DE TRANSPORTE DE GUANO DE LAS ISLAS</t>
  </si>
  <si>
    <t>20367534711 - TRANSGESA E.I.R.LTDA.</t>
  </si>
  <si>
    <t>ADQUISICION DE COMBUSTIBLE</t>
  </si>
  <si>
    <t>REPUESTOS Y ACCESORIOS PARA EMBARCACIONES-CABOS Y CABLES</t>
  </si>
  <si>
    <t>20390932864 - IMPORTACIONES GELCO SAC</t>
  </si>
  <si>
    <t>ALIMENTOS FLOTA MARITIMA</t>
  </si>
  <si>
    <t>DIRECCIÓN DE INFRAESTRUCTURA AGRARIA Y RIEGO</t>
  </si>
  <si>
    <t>ELABORACION DE PERFIL: INSTALACION DEL SERVICIO DE AGUA DEL SISTEMA DE RIEGO DESEMBOCADERO SAN MIGUEL, EN LA LOCALIDAD DE SAN MIGUEL, DISTRITO DE CHINGALPO, PROVINCIA DE SIHUAS, DEPARTAMENTO DE ANCASH</t>
  </si>
  <si>
    <t>ELABORACION DE PERFIL: MEJORAMIENTO DEL SERVICIO DE AGUA DEL SISTEMA DE RIEGO EL PIRCO, CENTRO POBLADO MENOR SAN JORGE, DISTRITO DE FRIAS, PROVINCIA DE AYABACA, REGION PIURA.</t>
  </si>
  <si>
    <t>ELABORACION DE EXPEDIENTE TECNICO: INSTALACION DEL SERVICIO DE AGUA DEL SISTEMA DE RIEGO DEL CANAL SOGORAGRA RONDOBAMBA, DISTRITO APARICIOPOMARES,PROVINCIA YAROWILCA,DEPARTAMENTO HUANUCO</t>
  </si>
  <si>
    <t>ADQUISICION DE MOTOCICLETAS PARA PIPMIRS</t>
  </si>
  <si>
    <t>20383929050 - YAMAHA MOTOR DEL PERU S.A.</t>
  </si>
  <si>
    <t xml:space="preserve">11 - CONVENIOS </t>
  </si>
  <si>
    <t>ADQUISICION DE VEHICULOS PARA EL PROYECTO FORTACEMIENTO DEL DESARROLLO LOCAL EN AREAS DE LA SIERRA Y SELVA ALTA DEL PERU</t>
  </si>
  <si>
    <t>20349065488 - EUROSHOP S.A.</t>
  </si>
  <si>
    <t>ADQUISICION DE MOTOCICLETAS PARA EL PROYECTO FORTACEMIENTO DEL DESARROLLO LOCAL EN AREAS DE LA SIERRA Y SELVA ALTA DEL PERU</t>
  </si>
  <si>
    <t>074-2015</t>
  </si>
  <si>
    <t>CONTRATACION DEL SERVICIO DE SEGURIDAD Y VIGILANCIA DEL PROGRAMA DE DESARROLLO PRODUCTIVO - AGRO RURAL - SEDE CENTRAL</t>
  </si>
  <si>
    <t>20477319093 - PRC EMPRESARIAL S.A.C.</t>
  </si>
  <si>
    <t>31/07/2015</t>
  </si>
  <si>
    <t>CONTRATACIÓN DEL SERVICIO DE MENSAJERIA A NIVEL NACIONAL</t>
  </si>
  <si>
    <t>20522736504 - CA &amp; PE COURIER S.A.C.</t>
  </si>
  <si>
    <t>DIRECCIÓN DE ADMINISTRACIÓN</t>
  </si>
  <si>
    <t>ADQUISICION DE PRODUCTOS FARMACEUTICOS DE USO VETERINARIO, PARA LA ACTIVIDAD ASISTENCIA CON INSUMOS PARA LA ACTIVIDAD PECUARIA</t>
  </si>
  <si>
    <t>20485961934-PERU VETERINARIA INTERNACIONAL EMPRESA INDIVIDUAL DE RESPONSABILIDAD LIMITADA
20250406941-AGROVET MARKET S.A.</t>
  </si>
  <si>
    <t>ADQUISICION DE SUMINISTRO DE USO ZOOTECNICO, PARA LA ACTIVIDAD ASISTENCIA CON INSUMOS PARA LA ACTIVIDAD PECUARIA</t>
  </si>
  <si>
    <t>20485961934 - PERU VETERINARIA INTERNACIONAL EMPRESA INDIVIDUAL DE RESPONSABILIDAD LIMITADA</t>
  </si>
  <si>
    <t>ADQUISICION DE INSUMOS MEDICOS, PARA LA ACTIVIDAD ASISTENCIA CON INSUMOS PARA LA ACTIVIDAD PECUARIA</t>
  </si>
  <si>
    <t>20250406941 - AGROVET MARKET S.A</t>
  </si>
  <si>
    <t xml:space="preserve">SERVICIO DE DIFUSION DE LAS ACCIONES DE AGRORURAL - SEDE CENTRAL </t>
  </si>
  <si>
    <t>20101278159 - AGRONOTICIAS EDITORES S R L</t>
  </si>
  <si>
    <t>047-2015</t>
  </si>
  <si>
    <t>SERVICIO DE TRANSPORTE DE GUANO DE LA ISLA DESDE EL ALMACEN DE SAN JUAN DE MARCONA HACIA LOS ALMACENES DE AGRORURAL UBICADOS EN EL VRAEM</t>
  </si>
  <si>
    <t xml:space="preserve">TRANSPORTES YASMIN :
 20535016489 - MULTISERVICIOS YASMIN E.I.R.L 
 10162947937 - BLAZ ZACARIAS DORIS SONIA </t>
  </si>
  <si>
    <t>ADQUISICION DE MADERA TORNILLO PARA LA ISLA GUAÑAPE SUR  - CAMPAÑA DE RECOLECCION 2015</t>
  </si>
  <si>
    <t>20440494731 - MADERERA EL TREBOL E.I.R.L.</t>
  </si>
  <si>
    <t>051-2015</t>
  </si>
  <si>
    <t>ADQUISICION DE TELA DE POLIETILENO (TARFLEX) PARA LA ISLA GUAÑAPE SUR - CAMPAÑA DE RECOLECCION 2015</t>
  </si>
  <si>
    <t>20518556470 - KILOTELAS IMPORT SOCIEDAD ANONIMA CERRADA - KILOTELAS IMPORT S.A.C.</t>
  </si>
  <si>
    <t>052-2015</t>
  </si>
  <si>
    <t>ADQUISICION DE COMBUSTIBLE PARA LA FLOTA VEHICULAR DE LA SEDE CENTRAL DE AGRORURAL</t>
  </si>
  <si>
    <t>ELABORACION DE ESTUDIO DE PRE INVERSION DEL PROYECTO CREACIÓN DEL SERVICIO DE AGUA PARA RIEGO A TRAVES DE LA CONSTRUCCION DE LAS REPRESAS CORAPUNCUÑA, QUELLHUACCOCHA Y AUSTRALIA EN LA CC. PALLPATA, CANLLETERA Y ANTAYCAMA,  DIST. PALLPATA-ESPINAR-CUSCO</t>
  </si>
  <si>
    <t xml:space="preserve">SERVICIO DE SUPERVISION DE ELABORACION DEL ESTUDIO DE PRE INVERSION  CREACIÓN DEL SERVICIO DE AGUA PARA RIEGO A TRAVES DE LA CONSTRUCCION DE LAS REPRESAS CORAPUNCUÑA, QUELLHUACCOCHA Y AUSTRALIA EN LA CC. PALLPATA, CANLLETERA Y ANTAYCAMA,  DIST. PALLPATA-ESPINAR-CUSCO  </t>
  </si>
  <si>
    <t>ELABORACION DE ESTUDIO DE PRE INVERSION DEL PROYECTO ELABORACION DE ESTUDIO DE PRE INVERSION DEL PROYECTO INSTALACION DEL SERVICIO DE AGUA DEL SISTEMA DE RIEGO WUACCHUIRE, EN LAS COMUNIDADES CAMPESINAS DEL DISTRITO DE OROPESA PROVINCIA DE ANTABAMBA - REGION APURIMAC</t>
  </si>
  <si>
    <t>SERVICIO DE SUPERVISION DE ELABORACION DEL ESTUDIO DE PRE INVERSION  INSTALACION DEL SERVICIO DE AGUA DEL SISTEMA DE RIEGO WUACCHUIRE, EN LAS COMUNIDADES CAMPESINAS DEL DISTRITO DE OROPESA PROVINCIA DE ANTABAMBA - REGION APURIMAC</t>
  </si>
  <si>
    <t>ELABORACION DE ESTUDIO DE PRE INVERSION DEL PROYECTO INSTALACION DEL SERVICIO DE AGUA PARA RIEGO TECNIFICADO ANTARUMI - HUAMATAMBO, DISTRITO DE HUAMATAMBO, PROVINCIA DE CASTROVIRREYNA, REGION HUANCAVELICA</t>
  </si>
  <si>
    <t>INSTALACION DEL SERVICIO DE AGUA PARA RIEGO TECNIFICADO ANTARUMI - HUAMATAMBO, DISTRITO DE HUAMATAMBO, PROVINCIA DE CASTROVIRREYNA, REGION HUANCAVELICA</t>
  </si>
  <si>
    <t>CONSORCIO - CONSORCIO ANTARUMI
10247121205 - ANAMPA ESQUIVEL WILLIAN
20498283226 - INGENIERIA Y CONSTRUCCION DEL SUR SAC
20557000012 - PROYECTO VERDE ASESORES Y CONSULTORES S.A.C.</t>
  </si>
  <si>
    <t>21/08/2015</t>
  </si>
  <si>
    <t>SERVICIO DE SUPERVISION DE ELABORACION DEL ESTUDIO DE PRE INVERSION  INSTALACION DEL SERVICIO DE AGUA DEL SISTEMA DE RIEGO HUASAHUASI EN LA LOCALIDAD DE HUACUAS, DISTRITO DE HUASAHUASI, PROVINCIA DE TARMA, REGION JUNIN</t>
  </si>
  <si>
    <t xml:space="preserve">ELABORACION DE ESTUDIO DE PRE INVERSION DEL PROYECTO MEJORAMIENTO DE LOS CANALES DE REGADÍO DE PASORA Y PONORA, COMUNIDAD CAMPESINA DE CULLHUAY  DISTRITO DE HUAROS  PROVINCIA DE CANTA,  REGION LIMA. </t>
  </si>
  <si>
    <t>CONSORCIO - CONSORCIO CANTA
10071641274 - QUIÑONES EUSEBIO CARLOS ALBERTO
10074081245 - TAPIA MUÑOZ SEGUNDO MANUEL</t>
  </si>
  <si>
    <t>14/08/2015</t>
  </si>
  <si>
    <t xml:space="preserve">SERVICIO DE SUPERVISION DE ELABORACION DEL ESTUDIO DE PRE INVERSION  MEJORAMIENTO DE LOS CANALES DE REGADÍO DE PASORA Y PONORA, COMUNIDAD CAMPESINA DE CULLHUAY  DISTRITO DE HUAROS  PROVINCIA DE CANTA  REGION LIMA. </t>
  </si>
  <si>
    <t>CONSORCIO - CONSOROCIO PROIM
10316800853 - GOMEZ GONZALEZ RAUL OSWALDO
20530913342 - PROYECTOS E INVERSIONES MALDONADO E.I.R.L.</t>
  </si>
  <si>
    <t>095-2015</t>
  </si>
  <si>
    <t>25/08/2015</t>
  </si>
  <si>
    <t>ELABORACION DE ESTUDIO DE PRE INVERSION DEL PROYECTO MEJORAMIENTO Y AMPLIACION DEL SERVICIO DE AGUA PARA EL SISTEMA DE RIEGO PUCACANCHA HANAJQUIA, EN LAS LOCALIDADES DE SEGUNDO CHOQUEBAMBI, MANAJQUIA Y TITIRI, DISTRITO DE AZANGARO, PROVINCIA DE AZANGARO, REGION PUNO</t>
  </si>
  <si>
    <t>SERVICIO DE SUPERVISION DE ELABORACION DEL ESTUDIO DE PRE INVERSION  MEJORAMIENTO Y AMPLIACION DEL SERVICIO DE AGUA PARA EL SISTEMA DE RIEGO PUCACANCHA HANAJQUIA, EN LAS LOCALIDADES DE SEGUNDO CHOQUEBAMBI, MANAJQUIA Y TITIRI, DISTRITO DE AZANGARO, PROVINCIA DE AZANGARO, REGION PUNO</t>
  </si>
  <si>
    <t>ELABORACION DE ESTUDIO DE PRE INVERSION DEL PROYECTO MEJORAMIENTO DEL SERVICIO DE AGUA PARA EL SISTEMA DE RIEGO DE LAS LOCALIDADES DE VISCAS, MANGAS, NANIS Y CHAMAS, DISTRITO DE MANGAS, PROVINCIA DE BOLOGNESI-REGIÓN ANCASH</t>
  </si>
  <si>
    <t>CONSORCIO - CONSORCIO CHAMA, 20455328871 - 
HZP CONSULTORES E.I.R.L., 
10311863652 - PACHECO LAURA JAIME</t>
  </si>
  <si>
    <t>SERVICIO DE SUPERVISION DE ELABORACION DEL ESTUDIO DE PRE INVERSION  MEJORAMIENTO DEL SERVICIO DE AGUA PARA EL SISTEMA DE RIEGO DE LAS LOCALIDADES DE VISCAS, MANGAS, NANIS Y CHAMAS, DISTRITO DE MANGAS, PROVINCIA DE BOLOGNESI-REGIÓN ANCASH</t>
  </si>
  <si>
    <t>ELABORACION DE ESTUDIO DE PRE INVERSION DEL PROYECTO CONSTRUCCION DE LA PRESA HAÑAYAJE E INSTALACIÓN DEL SISTEMA DE RIEGO POR ASPERSIÓN EN EL SECTOR ANTAPUNCU, ANANOCCA DE LA COMUNIDAD DE CERRITAMBO, DISTRITO DE SUYKUTAMBO, PROVINCIA DE ESPINAR - CUSCO</t>
  </si>
  <si>
    <t>SERVICIO DE SUPERVISION DE ELABORACION DEL ESTUDIO DE PRE INVERSION  CONSTRUCCION DE LA PRESA HAÑAYAJE E INSTALACIÓN DEL SISTEMA DE RIEGO POR ASPERSIÓN EN EL SECTOR ANTAPUNCU, ANANOCCA DE LA COMUNIDAD DE CERRITAMBO, DISTRITO DE SUYKUTAMBO, PROVINCIA DE ESPINAR - CUSCO</t>
  </si>
  <si>
    <t>ELABORACION DE ESTUDIO DE PRE INVERSION DEL PROYECTO CONSTRUCCION DE LA PRESA CCARHUACCOCHA E INSTALACIÓN DEL SISTEMA DE RIEGO POR ASPERSIÓN EN EL SECTOR CULLCUYO, HUAYLLATIRA Y CCOTACCOTA DE LA COMUNIDAD DE ICHUCCOLLO, DISTRITO DE SUYKUTAMBO, PROVINCIA DE ESPINAR - CUSCO</t>
  </si>
  <si>
    <t>SERVICIO DE SUPERVISION DE ELABORACION DEL ESTUDIO DE PRE INVERSION  CONSTRUCCION DE LA PRESA CCARHUACCOCHA E INSTALACIÓN DEL SISTEMA DE RIEGO POR ASPERSIÓN EN EL SECTOR CULLCUYO, HUAYLLATIRA Y CCOTACCOTA DE LA COMUNIDAD DE ICHUCCOLLO, DISTRITO DE SUYKUTAMBO, PROVINCIA DE ESPINAR - CUSCO</t>
  </si>
  <si>
    <t>ELABORACION DE ESTUDIO DE PRE INVERSION DEL PROYECTO CREACIÓN DEL SERVICIO DE AGUA PARA RIEGO A TRAVÉS DE LA CONSTRUCCIÓN DE LA REPRESA CCARAHUALACA PARA EL SISTEMA DE RIEGO EN LA CC. ICHUCOLLO, DEL DISTRITO DE SUYKUTAMBO, ESPINAR, CUSCO</t>
  </si>
  <si>
    <t>ELABORACION DE ESTUDIO DE PRE INVERSION DEL PROYECTO INSTLACION DEL SERVICIO DE AGUA PARA EL SISTEMA DE RIEGO DEL CASERIO DE PUMAYLLA, DISTRITO DE CHAVIN, PROVINCIA DE CHINCHA, DEPARTAMENTO DE ICA</t>
  </si>
  <si>
    <t>SERVICIO DE SUPERVISION DE ELABORACION DEL ESTUDIO DE PRE INVERSION  INSTLACION DEL SERVICIO DE AGUA PARA EL SISTEMA DE RIEGO DEL CASERIO DE PUMAYLLA, DISTRITO DE CHAVIN, PROVINCIA DE CHINCHA, DEPARTAMENTO DE ICA</t>
  </si>
  <si>
    <t>ELABORACION DE ESTUDIO DE PRE INVERSION DEL PROYECTO CREACIÓN DEL SERVICIO DE AGUA PARA RIEGO A TRAVÉS DE LA CONSTRUCCIÓN DE LA REPRESA HUAYHUAHUASI PARA EL SISTEMA DE RIEGO EN LA CC. HUAYHUHUASI, DEL DISTRITO DE COPORAQUE, ESPINAR, CUSCO</t>
  </si>
  <si>
    <t>ELABORACION DE ESTUDIO DE PRE INVERSION DEL PROYECTO CREACIÓN DEL SERVICIO DE AGUA PARA RIEGO A TRAVÉS DE LA CONSTRUCCIÓN DE LA REPRESA LAGUNILLAS PARA EL SISTEMA DE RIEGO EN LA CC. LAGUNILLAS - CHANI, DEL DISTRITO DE CONDOROMA, ESPINAR, CUSCO</t>
  </si>
  <si>
    <t>SEGURIDAD Y VIGILANCIA DEL ALMACEN COMPLEJO PESQUERO LA PUNTILLA, UBICADO EN EL KM. N 19.5 DE LA CARRETERA PISCO PARACAS</t>
  </si>
  <si>
    <t>20514038601 - CORPORACION PRIVADA DE SEGURIDAD LOS HALCONES S.A.C-CORPRISEG LOS HALCONES S.A.C</t>
  </si>
  <si>
    <t>055-2015</t>
  </si>
  <si>
    <t>SERVICIO DE TRANSPORTE DE GUANO DE ISLA DESDE ALMACEN CENTRAL SALAVERRY HASTA ALMACENES DE AGRO RURAL  UBICADO EN PICHANAQUI</t>
  </si>
  <si>
    <t>20477775854 - LINEAS INVERSIONES COM S.A.C.</t>
  </si>
  <si>
    <t>17/08/2015</t>
  </si>
  <si>
    <t>ADQUISICION DE MATERIALES DE CONSTRUCCION PARA LA CAMPAÑA DE RECOLECCION 2015</t>
  </si>
  <si>
    <t>20125534393 - COMERCIAL VILCA S.A.</t>
  </si>
  <si>
    <t>SERVICIO DE TRANSPORTE DE GUANO DE ISLA DESDE ALMACEN CENTRAL SALAVERRY HASTA ALMACENES DE AGRO RURAL  UBICADO EN PICHARI - CUSCO- VRAEM</t>
  </si>
  <si>
    <t>ADQUISICIN DE PITA CAÑAMO Y PITA YUTE PARA LA CAMPAÑA DE RECOLECCION 2015</t>
  </si>
  <si>
    <t>ADQUISICION DE CARNES Y MENUDENCIAS DE RES, CARNE DE CERDO Y CARNDE AVES (CARNICOS) PARA LA CAMPAÑA DE RECOLECCION 2015</t>
  </si>
  <si>
    <t>065-2015</t>
  </si>
  <si>
    <t>ADQUISICION DE ALIMENTOS NO PEDECIBLES (ALIMENTOS Y BEBIDAS) PARA LA CAMPAÑA DE RECOLECCION 2015</t>
  </si>
  <si>
    <t>050-2015</t>
  </si>
  <si>
    <t>ADQUISICION DE MEDICAMENTOS PARA LA CAMPAÑA DE RECOLECCION 2015</t>
  </si>
  <si>
    <t>20563622076 - INVERSIONES PISCONTI &amp; ORELLANA S.A.C.</t>
  </si>
  <si>
    <t>053-2015</t>
  </si>
  <si>
    <t>SERVICIO DE CONSULTORIA DE OBRA PARA LA ELABORACIÓN DEL EXPEDIENTE TECNICO DEL PROYECTO: MEJORAMIENTO DE LA OFERTA HIDRICA PARA DIEZ COMUNIDADES CON LA CONSTRUCCION DE UNA REPRESA EN EL SECTOR FACCHA, DISTRITO DE TAMBURCO  ABANCAY, APURÍMAC.</t>
  </si>
  <si>
    <t>SERVICIO DE SUPERVISION DE ESTUDIO DEFINITIVO O EXPEDIENTE TECNICO DEL PROYECTO: INSTALACION DEL SERVICIO DE AGUA PARA RIEGO HUARPA, DISTRITO DE MARCAS ACOBAMBA, HUANCAVELICA.  CREACION PARA EL AFIANZAMIENTO HIDRICO PARA LA IRRIGACION DE LAS MICRO CUENCAS AMBATO, VILLAMAYO, YANARUMI Y PAMPA DE MOLINO , DISTRITO DE PACHAMARCA, CHURCAMPA, HUANCAVELICA.  Y MEJORAMIENTO Y AMPLIACION DEL SERVICIO DE AGUA DEL SISTEMA DE RIEGO SAN MIGUEL DE MAYOC-CHURCAMPA-HUANCAVELICA.</t>
  </si>
  <si>
    <t>CONSORCIO - CONSORCIO AMBATO
20455328871 - HZP CONSULTORES E.I.R.L.
20557000012 - PROYECTO VERDE ASESORES Y CONSULTORES S.A.C.</t>
  </si>
  <si>
    <t>061-2015</t>
  </si>
  <si>
    <t>SERVICIO DE CONSULTORIA DE OBRA PARA LA SUPERVISION DE OBRA MEJORAMIENTO DEL SERVICIO DE AGUA DEL SISTEMA DE RIEGO, EN EL SECTOR PRINCIPAL PARAMARCA, DISTRITO DE CAMILACA CANDARAVE TACNA.</t>
  </si>
  <si>
    <t>CONSORCIO - CONSORCIO PARAMARCA</t>
  </si>
  <si>
    <t>062-2015</t>
  </si>
  <si>
    <t>SERVICIO DE CONSULTORÍA DE OBRA PARA LA ELABORACIÓN DEL EXPEDIENTE TÉCNICO DEL PROYECTO: "CONSTRUCCION PRESA CCOCHACHIMPANA Y SISTEMA DE RIEGO PUCACCOCHA - APURIMAC"</t>
  </si>
  <si>
    <t>CONSORCIO - CONSORCIO ANDAHUAYLAS
10311863652 - PACHECO LAURA JAIME
20455328871 - HZP CONSULTORES E.I.R.L.</t>
  </si>
  <si>
    <t>069-2015</t>
  </si>
  <si>
    <t>SERVICIO DE SUPERVISION DE ESTUDIO DEFINITIVO O EXPEDIENTE TECNICO DEL PROYECTO: "AMPLIACION DEL SERVICIO DE AGUA PARA USO AGRICOLA EN EL DISTRITO DE SANTIAGO DE TUNA HUAROCHIRI LIMA "</t>
  </si>
  <si>
    <t>CONSORCIO - CONSORCIO TUNA</t>
  </si>
  <si>
    <t>059-2015</t>
  </si>
  <si>
    <t>ADQUISICION DE MAQUINARIA Y EQUIPO DIVERSOS, ELECTRICIDAD, ELACTRONICA PARA LA CAMPAÑA DE RECOLECCIÓN 2015</t>
  </si>
  <si>
    <t>20553231273 - GFF KEYPOWER EQUIPMENT S.A.-
KEYPOWER S.A.</t>
  </si>
  <si>
    <t xml:space="preserve">SERVICIO PARA ELABORACION DE LAS ESPECIFICACIONES TECNICAS Y/O TERMINOS DE REFERENCIA PARA LA CONSTRUCCIÓN DE UN REMOLCADOR DE CABOTAJE </t>
  </si>
  <si>
    <t>FERNANDO MARTIN RUIZ MAZZOTTI</t>
  </si>
  <si>
    <t>ADQUISICION DE UTENCILIOS DE COCINA PARA LA CAMPAÑA DE RECOLECCIÓN 2015</t>
  </si>
  <si>
    <t>TIENDAS SURGE EIRL</t>
  </si>
  <si>
    <t>MINAGRI</t>
  </si>
  <si>
    <t xml:space="preserve">SERVICIO DE SEGURO DE AGRORURAL </t>
  </si>
  <si>
    <t>CONSORCIO - CONSORCIO MAPFRE PERU COMPAÑÍA DE SEGUROS Y REASEGUROS ¿ MAFRE PERU VIDA COMPAÑÍA DE SEGUROS Y REASEGUROS ¿ MAPFRE PERU SA ENTIDAD PRESTADORA DE SALUD ¿ LA POSITIVA SEGUROS Y REASEGUROS.
20517182673 - MAPFRE PERU S.A. ENTIDAD PRESTADORA DE SALUD
20418896915 - MAPFRE PERU VIDA COMPAÑIA DE SEGUROS Y REASEGUROS
20100210909 - LA POSITIVA SEGUROS Y REASEGUROS
20202380621 - MAPFRE PERU COMPAÑIA DE SEGUROS Y REASEGUROS S.A.</t>
  </si>
  <si>
    <t xml:space="preserve">ADQUISICION DE IMPLEMENTOS DE LIMPIEZA, ASEO Y TOCADOR </t>
  </si>
  <si>
    <t>PROLIMFE &amp; CIA S.A.C.</t>
  </si>
  <si>
    <t>064-2015</t>
  </si>
  <si>
    <t>ADQUISICION DE ZAPATILLAS Y BOTINES PARA LA CAMPAÑA DE RECOLECCION 2015</t>
  </si>
  <si>
    <t>MICHEL ALEXIS LANDO SALVATIERRA</t>
  </si>
  <si>
    <t>DZ PIURA</t>
  </si>
  <si>
    <t>CONTRATACION DEL SERVICIO DE CONSULTORIA DE OBRA PARA LA ELABORACIÓN DEL EXPEDIENTE TECNICO DEL PROYECTO: MEJORAMIENTO DEL SISTEMA DE RIEGO TECNIFICADO EN LA COMUNIDAD DE AMPI, DISTRITO DE PACUCHA, PROVINCIA DE ANDAHUAYLAS, REGION APURIMAC, MEJORAMIENTO DEL SISTEMA DE RIEGO EN LA COMUNIDAD DE SANTA ROSA, DISTRITO DE PACUCHA -ANDAHUAYLAS-APURÍMAC Y MEJORAMIENTO DEL SISTEMA DE RIEGO EN LOS SECTORES DE ARGAMA- MANZANAPATA-SAN MIGUEL, DISTRITO DE PACUCHA-ANDAHUAYLAS- APRURIMAC.</t>
  </si>
  <si>
    <t>CONSORCIO - CONSORCIO SANTA ROSA
10069397455 - MARCELO ROJAS HILARIO VICTOR
10095830469 - PACORI QUISPE EDUARDO</t>
  </si>
  <si>
    <t>090-2015</t>
  </si>
  <si>
    <t>18/08/2015</t>
  </si>
  <si>
    <t>CONTRATACION DEL SERVICIO DE CONSULTORIA DE OBRA PARA LA ELABORACION DEL EXPEDIENTE TECNICO DEL PROYECTO: MEJORAMIENTO DE RESERVORIO LADERA I, CAPILLA PAMPA, TAUCANI I, TAUCANI II TACNA</t>
  </si>
  <si>
    <t>20455328871 - HZP CONSULTORES E.I.R.L.</t>
  </si>
  <si>
    <t>072-2015</t>
  </si>
  <si>
    <t>CONSULTORIA PARA LA SUPERVISION DE OBRA: CONSTRUCCION DEL SISTEMA DE RIEGO CONDOR TINKUCC - SOCCOSPATA DISTRITO DE TURPO - ANDAHUAYLAS - APURIMAC.</t>
  </si>
  <si>
    <t>CONSORCIO - CONSORCIO INNOVA I Y C
10423399517 - LUGO RAMIREZ EGIDIO AMERICO
10320420011 - MENDOZA COLONIA PEDRO HECTOR</t>
  </si>
  <si>
    <t>066-2015</t>
  </si>
  <si>
    <t xml:space="preserve">CONSULTORIA PARA LA SUPERVISION DE OBRA MEJORAMIENTO Y AMPLIACION DEL SISTEMA DE RIEGO KASILLO - PUCACANCHA DE LA COMUNIDAD PUCACANCHA DISTRITO DE KUNTURKANKI, PROVINCIA DE CANAS - CUSCO. </t>
  </si>
  <si>
    <t>10316638215 - QUIÑONES GRANADOS EDGAR ALFREDO</t>
  </si>
  <si>
    <t>068-2015</t>
  </si>
  <si>
    <t>CONSULTORIA PARA LA SUPERVISION DE OBRA: MEJORAMIENTO DEL SERVICIO DE AGUA DE LOS SISTEMAS DE RIEGO SAYLLANI, SUNAPE, U OQUEBAYA, DISTRITO DE ESTIQUE PAMPA - TARATA - TACNA</t>
  </si>
  <si>
    <t>10401859395 - FERNANDEZ CHILLCCE CARMEN</t>
  </si>
  <si>
    <t>075-2015</t>
  </si>
  <si>
    <t>CONSULTORIA DE OBRA PARA LA ELABORACION DEL EXPEDIENTE TECNICO DEL PROYECTO: MEJORAMIENTO DEL SERVICIO DE AGUA DEL SISTEMA DE RIEGO TOMERCCOCHA EN LAS LOCALIDADES DE HUAYNURA-HABASPATA-PAMPAHUIRI Y RATKAY, DISTRITO DE CURPAHUASI, PROVINCIA DE GRAU - APURIMAC 2192745</t>
  </si>
  <si>
    <t>10287153321 - VENEGAS ESPINOZA ZOCIMO</t>
  </si>
  <si>
    <t>087-2015</t>
  </si>
  <si>
    <t>ADQUISICION DE MATERIALES DE FERRETERIA PARA LA OBRA MEJORAMIENTO DEL SERVICIO DE AGUA DEL SISTEMA DE RIEGO DEL CANAL PEDREGAL EN LOS SECTORES DE SAN JUAN Y SAN FRANCISCO DEL PREDIO LAGUNAS DE CANLY, DISTRITO DE AYABACA, PROVINCIA DE AYABACA-PIURA</t>
  </si>
  <si>
    <t>ADQUISICION DE AGREGADOS PARA LA OBRA MEJORAMIENTO DEL SERVICIO DE AGUA DEL SISTEMA DE RIEGO DEL CANAL PEDREGAL EN LOS SECTORES DE SAN JUAN Y SAN FRANCISCO DEL PREDIO LAGUNAS DE CANLY, DISTRITO DE AYABACA, PROVINCIA DE AYABACA- PIURA</t>
  </si>
  <si>
    <t>CEMENTO PORTLAND TIPO I(42.5 KG) PARA LA OBRA MEJORAMIENTO DEL SERVICIO DE AGUA DEL SISTEMA DE RIEGO DEL CANAL PEDREGAL EN LOS SECTORES DE SAN JUAN Y SAN FRANCISCO DEL PREDIO LAGUNAS DE CANLY, DISTRITO DE AYABACA, PROVINCIA DE AYABACA-PIURA</t>
  </si>
  <si>
    <t>ADQUISICION DE TUBERIA PVC Y ACCESORIOS PARA LA OBRA MEJORAMIENTO DEL SERVICIO DE AGUA DEL SISTEMA DE RIEGO DEL CANAL PEDREGAL EN LOS SECTORES DE SAN JUAN Y SAN FRANCISCO DEL PREDIO LAGUNAS DE CANLY, DISTRITO DE AYABACA, PROVINCIA DE AYABACA-PIURA</t>
  </si>
  <si>
    <t>ADQUISICION DE ACERO CORRUGADO PARA LA OBRA MEJORAMIENTO DEL SERVICIO DE AGUA DEL SISTEMA DE RIEGO DEL CANAL PEDREGAL EN LOS SECTORES DE SAN JUAN Y SAN FRANCISCO DEL PREDIO LAGUNAS DE CANLY, DISTRITO DE AYABACA, PROVINCIA DE AYABACA-PIURA</t>
  </si>
  <si>
    <t>DZ APURIMAC</t>
  </si>
  <si>
    <t xml:space="preserve">ADQUISICION DE PLANTONES POLYLEPIS SSP - QUEUÑA, PARA PP 068 TRATAMIENTO DE CUENCAS ALTAS - APURIMAC </t>
  </si>
  <si>
    <t>DZ PUNO</t>
  </si>
  <si>
    <t xml:space="preserve">ADQUISICION DE SEMILLA DE QUINUA SEGÚN EE.TT, PARA PP 068 ACTIVIDAD  ASISTENCIA CON INSUMOS PARA LA ACTIVIDAD AGRICOLA - PUNO </t>
  </si>
  <si>
    <t>10014882737 - CHURA MAYTA MARIA MILAGRO</t>
  </si>
  <si>
    <t xml:space="preserve">ADQUISICION DE SEMILLA DE PAPA SEGÚN EE.TT, PARA PP 068 ACTIVIDAD  ASISTENCIA CON INSUMOS PARA LA ACTIVIDAD AGRICOLA - PUNO </t>
  </si>
  <si>
    <t xml:space="preserve">ADQUISICION DE SEMILLA DE HABA SEGÚN EE. TT. PARA PP 068 ACTIVIDAD  ASISTENCIA CON INSUMOS PARA LA ACTIVIDAD AGRICOLA - PUNO </t>
  </si>
  <si>
    <t xml:space="preserve">ADQUISICION DE SEMILLA DE CEBADA SEGÚN EE.TT, PARA PP 068 ACTIVIDAD  ASISTENCIA CON INSUMOS PARA LA ACTIVIDAD AGRICOLA - PUNO </t>
  </si>
  <si>
    <t>10239583496 - TOVAR ACUNA YAQUELIN</t>
  </si>
  <si>
    <t xml:space="preserve">ADQUISICION DE SEMILLA DE MAIZ AMARILLO DURO SEGÚN EE.TT, PARA PP 068 ACTIVIDAD  ASISTENCIA CON INSUMOS PARA LA ACTIVIDAD AGRICOLA - PUNO </t>
  </si>
  <si>
    <t xml:space="preserve">ADQUISICION DE SEMILLAS DE PASTOS CULTIVADOS, PARA PP 068 ACTIVIDAD  ASISTENCIA CON INSUMOS PARA LA ACTIVIDAD AGRICOLA - PUNO </t>
  </si>
  <si>
    <t>22/06/2015</t>
  </si>
  <si>
    <t>AGP SOCIEDAD ANONIMA CERRADA
TOVAR ACUNA YAQUELIN
CAYO QUISPE ANTONIO</t>
  </si>
  <si>
    <t>001-2015
002-2015
003-2015</t>
  </si>
  <si>
    <t>13/07/2015
13/07/2015
14/07/2015</t>
  </si>
  <si>
    <t xml:space="preserve">ADQUISICION DE INSUMOS ABONO FOLIAR SEGUN EE.TT, PARA PP 068 ACTIVIDAD  ASISTENCIA CON INSUMOS PARA LA ACTIVIDAD AGRICOLA - PUNO </t>
  </si>
  <si>
    <t>CONSORCIO - CONSORCIO INVERSIONES MIVIA E.I.R.L., 20498464875 - DISTRIBUCIONES GENERALES AGROCAMPO S.A.C., 20448868126 - INVERSIONES MIVIA EIRL</t>
  </si>
  <si>
    <t>NO HAY CTO.
ORDEN DE COM.
N° 77</t>
  </si>
  <si>
    <t>24/08/2015</t>
  </si>
  <si>
    <t xml:space="preserve">ADQUISICION DE MOTOBOMBA PARA LA REGION TUMBES AFECTADOS POR INUNDACIONES </t>
  </si>
  <si>
    <t>10457066223 - GARCIA HUAMAN RICARDO DE LOS ANGELES</t>
  </si>
  <si>
    <t>NO 
CONSENTIDO</t>
  </si>
  <si>
    <t>EJECUCION DE LA OBRA 2182185 MEJORAMIENTO DEL SERVICIO DE AGUAS DE LOS SISTEMAS DE RIEGO SAYLLANI, SUNAPE Y OQUEBAYA, DISTRITO DE ESTIQUE-PAMPA TARATA- TACNA</t>
  </si>
  <si>
    <t>11/09/2015</t>
  </si>
  <si>
    <t>CONSORCIO - CONSORCIO ARELIZ, 20531711255 - ROMA INVERSIONES GENERALES S.A.C., 20445727611 - RASANREY CONTRATISTAS GENERALES E.I.R.L, 20445629015 - COJAPRI INGENIEROS E.I.R.L., 20445700178 - GEOCONS CONSULTORIA Y CONSTRUCCION S.A.C.</t>
  </si>
  <si>
    <t>EJECUCION DE LA OBRA 2213477 MEJORAMIENTO DEL CANAL DE RIEGO Y CONSTRUCCION DEL RESERVORIO NOCTURNO LUCAS, DEL ANEXO SAN ANTONIO DE RURUPA, DISTRITO DE SAN FRANCISCO DE SANGAYAICO HUAYTARA HUANCAVELICA</t>
  </si>
  <si>
    <t>20445739899-CONSORCIO BR, 20445739899-MB SERVICIOS GENERALES S.A.C., 20445727611-RASANREY CONTRATISTAS GENERALES E.I.R.L, 20541616382-CONSTRUCTORA CHRISMA S.R.L.</t>
  </si>
  <si>
    <t>SUPERVICION DE LA OBRA  2213477 MEJORAMIENTO DEL CANAL DE RIEGO Y CONSTRUCCION DEL RESERVORIO NOCTURNO LUCAS, DEL ANEXO SAN ANTONIO DE RURUPA, DISTRITO DE SAN FRANCISCO DE SANGAYAICO  HUAYTARA HUANCAVELICA</t>
  </si>
  <si>
    <t>EJECUCIÓN DE LA OBRA 2229546 INSTALACION DEL SERVICIO DE AGUA DEL SISTEMA DE RIEGO AMPARANA- VILLOCO -HUICHICA- SUNAMA EN EL DISTRITO DE MOLLEPAMPA, PROVINCIA DE CASTROVIRREYNA HUANCAVELICA</t>
  </si>
  <si>
    <t>CONSORCIO - CONSORCIO NAZARENAS
20286195378 - HERRERA CONTRATISTAS GENERALES S.R.LTDA
20517491111 - GRASS INGENIEROS S.A.C.</t>
  </si>
  <si>
    <t>084-2015</t>
  </si>
  <si>
    <t>SUPERVISION DE LA OBRA 2229546 INSTALACION DEL SERVICIO DE AGUA DEL SISTEMA DE RIEGO AMPARANA - VILLOCO - HUICHICA- SUNAMA EN EL DISTRITO DE MOLLEPAMPA, PROVINCIA DE CASTROVIRREYNA HUANCAVELICA</t>
  </si>
  <si>
    <t>20362443998 - ATLAS CONSULT CONTRATISTAS GENERALES S.A</t>
  </si>
  <si>
    <t>083-2015</t>
  </si>
  <si>
    <t>EJECUCION  DE LA OBRA  2123173 CONSTRUCCION DEL SISTEMA DE RIEGO DEL CP AÑANCUSI, DISTRITO DE ACORIA-HUANCAVELICA</t>
  </si>
  <si>
    <t>NULO 
DE 
OFICIO</t>
  </si>
  <si>
    <t>SUPERVISION DE LA OBRA  2123173 CONSTRUCCION DEL SISTEMA DE RIEGO DEL CP AÑANCUSI, DISTRITO DE ACORIA-HUANCAVELICA</t>
  </si>
  <si>
    <t>10316333244 - VEGA ARAUCANO ALBERTO EVARISTO</t>
  </si>
  <si>
    <t>094-2015</t>
  </si>
  <si>
    <t>DZ JUNIN</t>
  </si>
  <si>
    <t>CONTRATACION DEL SERVICIO DE TRANSPORTE TERRESTRE DE 500 TN. DE GUANO DE ISLA DEL ALMACEN SALAVERRY KM. 1.8 CARRETERA TRUJILLO A LOS ALMACENES DE LA SELVA CENTRAL</t>
  </si>
  <si>
    <t>002-2015</t>
  </si>
  <si>
    <t>19/05/2015</t>
  </si>
  <si>
    <t xml:space="preserve">CONTRATACION DEL SERVICIO DE TRANSPORTE TERRESTRE DE 250 TN. DE GUANO DE ISLA DEL ALMACEN SALAVERRY KM. 1.8 CARRETERA TRUJILLO HASTA ALMACEN DE TEJAMOLINO AV. PERU S/N COMPLEJO AGRARIO TEJAMOLINO - ANDAHUAYLAS </t>
  </si>
  <si>
    <t>057-2015</t>
  </si>
  <si>
    <t>12/06/2015</t>
  </si>
  <si>
    <t>DZ HUANCAVELICA</t>
  </si>
  <si>
    <t>ADQUISICION DE SEMILLAS DE PASTO Y CULTIVO PARA LAS PROVINCIAS DE ANGARAES Y HUANCAVELICA DEL PROGRAMA PRESUPUESTAL N 068 REDUCCION DE LA VULNERABILIDAD Y ATENCION POR EMERGENCIAS POR DESASTRES</t>
  </si>
  <si>
    <t>13/07/2015</t>
  </si>
  <si>
    <t>20402641241 - DISTRIBUIDORA AGROPECUARIA 
Y SERV EIRL</t>
  </si>
  <si>
    <t>ADQUISICION DE SEMILLAS DE PASTO Y CULTIVO PARA LAS PROVINCIAS DE CASTROVIRREYNA DEL PROGRAMA PRESUPUESTAL N 068 REDUCCION DE LA VULNERABILIDAD Y ATENCION POR EMERGENCIAS POR DESASTRES</t>
  </si>
  <si>
    <t>ADQUISICION DE SEMILLAS DE PASTO Y CULTIVO PARA LA PROVINCIA DE TAYACAJA DEL PROGRAMA PRESUPUESTAL N 068 REDUCCION DE LA VULNERABILIDAD Y ATENCION POR EMERGENCIAS POR DESASTRES</t>
  </si>
  <si>
    <t>ADQUISICION DE ESTANTERIA DE ANGULO RANURADO Y PLATAFORMA METALOICA PARA EL ARCHIVO CENTRAL</t>
  </si>
  <si>
    <t>20491980355 - EQUIPAMIENTO Y SISTEMAS DE ALMACENAMIENTO PARCK SOCIEDAD ANONIMA CERRADA - E &amp; S DE ALMACENAMIENTO P</t>
  </si>
  <si>
    <t>082-2015</t>
  </si>
  <si>
    <t>22/07/2015</t>
  </si>
  <si>
    <t>ADQUISICION DE MOBILIARIO DE OFICINA PARA LA DIRECCION DE ABONOS</t>
  </si>
  <si>
    <t>CONSORCIO - CONSORCIO - GONZALEZ SANCHEZ / DFAMUS INDUSTRIAS SAC
20523801466 - D? FAMUS INDUSTRIAS S.A.C.
10088723614 - GONZALEZ SANCHEZ PERCY JOHN</t>
  </si>
  <si>
    <t>080-2015</t>
  </si>
  <si>
    <t>DZ CUSCO</t>
  </si>
  <si>
    <t>ADQUISICION DE ALIMENTACION SUPLEMENTARIA PARA ANIMALES, HENO DE AVENA FORRAJERA, DZ. CUSCO</t>
  </si>
  <si>
    <t>10253194834 - MISME MEDINA MOISES ARTURO</t>
  </si>
  <si>
    <t>01/07/2015</t>
  </si>
  <si>
    <t>ADQUISICION DE PLANTONES FORESTALES - TRATAMIENTO DE CUENCAS, DZ. CUSCO</t>
  </si>
  <si>
    <t>ADQUISICION DE HERRAMIENTAS - TRATAMIENTO DE CUENCAS, DZ. CUSCO</t>
  </si>
  <si>
    <t>10427911476 - RAMOS ADRIANZEN IVAN YOEL</t>
  </si>
  <si>
    <t>044-2015</t>
  </si>
  <si>
    <t>ADQUISICION DE PLANTONES PARA CULTIVOS PERMANENTES TROPICALES - LA CONVENCION, DZ. CUSCO</t>
  </si>
  <si>
    <t>ADQUISICION DE PLANTONES PARA CULTIVOS PERMANENTES TROPICALES - PUERTO MALDONADO, DZ. CUSCO</t>
  </si>
  <si>
    <t>ADQUISICION DE HENO DE AVENA FORRAJERA EN PACAS DE 20 KG, DZ. APURIMAC</t>
  </si>
  <si>
    <t>20568801351 - ASKS THE MOON E.I.R.L.</t>
  </si>
  <si>
    <t>CONTRATACION DE CONSULTORIA DE OBRA PARA LA ELABORACION DEL EXPEDIENTE TECNICO MEJORAMIENTO DEL SERVICIO DE AGUA PARA RIEGO DEL CANAL PRAXEDES SANTA MARCELA, DISTRITO LA MATANZA, MORROPON, PIURA</t>
  </si>
  <si>
    <t>DZ AYACUCHO</t>
  </si>
  <si>
    <t>ADQUISICION DE SEMILLAS DE CULTIVOS, DZ. AYACUCHO</t>
  </si>
  <si>
    <t>20452589711 - AGRO VETERINARIA AYALA S.R.L.</t>
  </si>
  <si>
    <t>ADQUISICION DE SEMILLAS DE PASTOS ASOCIADOS, DZ. AYACUCHO</t>
  </si>
  <si>
    <t>ADQUISICION DE ALIMENTACION SUPLEMENTARIA PARA ANIMALES, HENO DE AVENA FORRAJERA, DZ. AYACUCHO</t>
  </si>
  <si>
    <t>ADQUISICION DE ALIMENTACION SUPLEMENTARIA PARA ANIMALES,  HENO DE AVENA FORRAJERA, DZ. JUNIN</t>
  </si>
  <si>
    <t>ADQUISICION DE ALIMENTO PARA CONSUMO ANIMAL PROVINCIA DE PIURA</t>
  </si>
  <si>
    <t>10004838942 - VELASQUEZ CATACORA WALTER PORFIDIO</t>
  </si>
  <si>
    <t>ADQUISICION DE ALIMENTO PARA CONSUMO ANIMAL PROVINCIA DE SULLANA, DZ. PIURA</t>
  </si>
  <si>
    <t>CONSORCIO - WALTER PORFIRIO VELASQUEZ CATACORA - PROVEEDORES Y CONSTRUCTORES RAI SAC PYC RAI SAC, 20600304420 - PROVEEDORES &amp; CONSTRUCTORES RAI S.A.C. - P&amp;C RAI S.A.C., 10004838942 - VELASQUEZ CATACORA WALTER PORFIDIO</t>
  </si>
  <si>
    <t>ADQUISICION DE ALIMENTO PARA CONSUMO ANIMAL PROVINCIA DE CONTRALMIRANTE VILLAR TUMBES, DZ. PIURA</t>
  </si>
  <si>
    <t>20353415361 - LA CASA DE LOS INSUMOS S.R.L</t>
  </si>
  <si>
    <t>DZ AREQUIPA</t>
  </si>
  <si>
    <t>ADQUISICION DE CEMENTO PORTLANO TIPO IP, DZ. AREQUIPA</t>
  </si>
  <si>
    <t>TRANSPORTE DE MATERIALES PARA LA OBRA CANAL MATRIZ DE RIEGO TRAMO JOCHAPATA, JONTAYA, DZ. AREQUIPA</t>
  </si>
  <si>
    <t>20535033731 - TRANSPORTES ANGELO &amp; HERMANO EMPRESA INDIVIDUAL DE RESPONSABILIDAD LIMITADA</t>
  </si>
  <si>
    <t>DZ TACNA</t>
  </si>
  <si>
    <t>ADQUISICION DE SEMILLAS DE PAPA PARA EL PP 0068, DZ. TACNA</t>
  </si>
  <si>
    <t>10311853193 - GUTIERREZ GONZALES CAROLINA</t>
  </si>
  <si>
    <t>018-2015</t>
  </si>
  <si>
    <t>DZ PASCO</t>
  </si>
  <si>
    <t>ADQUISICIÓN DE SEMILLAS DE CULTIVOS, DZ. PASCO</t>
  </si>
  <si>
    <t>20541512765 - DISTRIBUCIONES AGROPECUARIAS CHARITO EMPRESA INDIVIDUAL DE RESPONSABILIDAD LIMITADA</t>
  </si>
  <si>
    <t>006-2015</t>
  </si>
  <si>
    <t>10/08/2015</t>
  </si>
  <si>
    <t>ADQUISICIÓN DE SEMILLAS DE PASTOS CULTIVADOS, DZ. PASCO</t>
  </si>
  <si>
    <t>20489602351 - DISTRIBUIDORA Y MULTISERVICIOS COAGRISA SOCIEDAD ANONIMA CERRADA</t>
  </si>
  <si>
    <t>007-2015</t>
  </si>
  <si>
    <t>12/08/2015</t>
  </si>
  <si>
    <t>ADQUICIÓN DE ALIMENTO CONCENTRADO Y, O BALANCEADO, DZ. PASCO</t>
  </si>
  <si>
    <t>CONSORCIO - CONSORCIO DYM COAGRISA S.A.C. &amp; INSA S.A.C., 20489602351 - DISTRIBUIDORA Y MULTISERVICIOS COAGRISA SOCIEDAD ANONIMA CERRADA, 20486219531 - INSA SAC</t>
  </si>
  <si>
    <t>001-2015</t>
  </si>
  <si>
    <t>17/07/2015</t>
  </si>
  <si>
    <t>ADQUICIÓN DE ALIMENTO DE CONSUMO ANIMAL PACAS DE HENO DE AVENA, DZ. PUNO</t>
  </si>
  <si>
    <t>10014999740 - CALCINA MU?OZ VICENTE</t>
  </si>
  <si>
    <t>004-2015</t>
  </si>
  <si>
    <t>20/07/2015</t>
  </si>
  <si>
    <t>DZ LAMBAYEQUE</t>
  </si>
  <si>
    <t>ADQUICIÓN DE ALIMENTO DE CONSUMO ANIMAL PACAS DE HENO DE ALFALFA EN PACAS DE 50 KG., DZ. LAMBAYEQUE</t>
  </si>
  <si>
    <t>CONSORCIO - C Y C, 20514930288 - NEGOCIACIONES LOS CELAJES EIRL, 20353415361 - LA CASA DE LOS INSUMOS S.R.L</t>
  </si>
  <si>
    <t>ADQUISICION DE TUBERIAS Y ACCESORIOS, DZ. AYACUCHO</t>
  </si>
  <si>
    <t>20494310237 - EMPRESA DE SERVICIOS 
MULTIPLES J&amp;W S.A.C.</t>
  </si>
  <si>
    <t>ADQUISION DE GOEMEMBRANAS Y GEOTEXTILES, DZ. AYACUCHO</t>
  </si>
  <si>
    <t>CONSORCIO - CONSORCIO DE RIEGO CHIARA, 20494305403 - INVERSIONES MAFE S.A.C., 20452442290 - MULTISERVICIOS DE NEGOCIOS E INVERSIONES SRL, 20600074271 - INVERSIONES DELVALLE J&amp;A E.I.R.L.</t>
  </si>
  <si>
    <t>SUMINISTRO DE ROCA PREPARADA PUESTA EN CANTERA PARA LA OBRA CONSTRUCCION DE ESPIGONES Y DIQUE ENROLLADO EN EL VALLE DE MAJES - DZ AREQUIPA</t>
  </si>
  <si>
    <t>CONSORCIO - CONSORCIO MYG CONSTRUCCIONES E INVERSIONES SAC / ASOCIACION AGRARIA PYS SAN MARTIN, 20558146860 - M &amp; G CONSTRUCCIONES E INVERSIONES SOCIEDAD ANONIMA CERRADA, 20455287660 - ASOCIACION AGRARIA P Y S SAN MARTIN</t>
  </si>
  <si>
    <t>DZ MOQUEGUA</t>
  </si>
  <si>
    <t>ADQUISICION DE SEMILLAS DE CULTIVOS, DZ. MOQUEGUA</t>
  </si>
  <si>
    <t xml:space="preserve">CONSORCIO - CONSORCIO AGROSER LEON DEL SUR E.I.R.L. - LUIS GUSTAVO ZUÑIGA ALATRISTA
</t>
  </si>
  <si>
    <t>SERVICIO DE INSTALACION E IMPLEMENTACION DEL SISTEMA DE BIODIGESTORES</t>
  </si>
  <si>
    <t>20560055014 - N &amp; L CONTRATISTAS Y SERVICIOS GENERALES S.A.C.</t>
  </si>
  <si>
    <t>EJECUCION DE OBRA 2201194, CONSTRUCCION DEL SISTEMA DE RIEGO CONDOR TINTUCC, SOCCOSPATA DISTRITO DE TURPO, ANDAHUAYLAS, APURIMAC</t>
  </si>
  <si>
    <t>CONSORCIO - CONSORCIO PALMERAS, 20266458089 - ROPRUCSA CONTRATISTAS GENERALES SA, 20546067026 - EDILMAQ S.A.C.</t>
  </si>
  <si>
    <t>09/09/2015</t>
  </si>
  <si>
    <t>CONSULTORIA PARA LA ELABORACION DE FICHAS TECNICAS, FORMULACION DE TDR PARA LA ELABORACION DE ESTUDIO DEFINITIVO, MAYORES EN LA AGENCIA ZONAL COTABAMBAS, DZ APURIMAC</t>
  </si>
  <si>
    <t>20490084909 - CONSULTING ENGINEERS MACHUPICCHU SOCIEDAD ANONIMA CERRADA- CEM S.A.C.</t>
  </si>
  <si>
    <t xml:space="preserve">CONTRATACIÓN DEL SERVICIO DE CONSULTORÍA DE OBRA PARA LA ELABORACIÓN DEL EXPEDIENTE TÉNICO DEL PROYECTO 2237500 MEJORAMIENTO DEL SISTEMA DE RIEGO DEL COMITÉ DE REGANTE URINSAYA DISTRITO DE CRUCERO, CARABAYA, PUNO </t>
  </si>
  <si>
    <t xml:space="preserve">CONTRATACIÓN DEL SERVICIO DE CONSULTORÍA DE OBRA PARA LA SUPERVISIÓN DE LA ELABORACIÓN DEL EXPEDIENTE TÉNICO DEL PROYECTO MEJORAMIENTO DEL SISTEMA DE RIEGO DEL COMITÉ DE REGANTE URINSAYA DISTRITO DE CRUCERO, CARABAYA, PUNO </t>
  </si>
  <si>
    <t>CONTRATACIÓN DE SERVICIO DE EJECUCIÓN DE OBRA, 2244345 MEJORAMIENTO DEL SISTEMA DE RIEGO DEL SECTOR HUANCATAMA DE LA COMUNIDAD CAMPESINA DE MUZGA DISTRITO DE PACCHO, HUAURA, LIMA</t>
  </si>
  <si>
    <t>CONSORCIO - CONSORCIO NANI 3, 20325976455 - EMP. COGAFE CONTRATISTAS Y CONSULTORES INGENIEROS SAC., 20563050684 - CONSTRUCTORA NANI SOCIEDAD ANONIMA CERRADA - CONSTRUCTORA NANI S.A.C.</t>
  </si>
  <si>
    <t>CONTRATACIÓN DE SERVICIO DE CONSULTORÍA PARA LA SUPERVISIÓN DE OBRA, 2244345 MEJORAMIENTO DEL SISTEMA DE RIEGO DEL SECTOR HUANCATAMA DE LA COMUNIDAD CAMPESINA DE MUZGA DISTRITO DE PACCHO, HUAURA, LIMA</t>
  </si>
  <si>
    <t>ADQUISICIÓN DE SEMILLA SELECCIONADA DE ALVERJA, ALUBIA, CABALLERO Y DE FREJOL, CAUPI O CASTILLA, VAINA BLANCA- DZ PIURA</t>
  </si>
  <si>
    <t>20487736059 - STEEL NORT E.I.R.L.</t>
  </si>
  <si>
    <t>ALQUILER DE VOLQUETE DE 15 M3 OBRA DEFENSA RIBEREÑA VALLE MAJES SECTOR ANDAMAYO POR HORA MAQUINA- DZ AREQUIPA</t>
  </si>
  <si>
    <t>ALQUILER DE EXCABADORA HIDRAULICA 325 HP DE LA OBRA DEFENSA RIBEREÑA VALLE MAJES SECTOR ANDAMAYO POR HORA MAQUINA- DZ AREQUIPA</t>
  </si>
  <si>
    <t>TRANSPORTE DE GUANO DE ISLA HACIA LOS ALMACENES DE LA DIRECCION ZONAL AREQUIPA</t>
  </si>
  <si>
    <t>DZ ANCASH</t>
  </si>
  <si>
    <t xml:space="preserve">TURBA ZARANDEADA - PUESTO EN LOS VIVEROS DE LOS 40 CENTROS POBLADOS SEGÚN DISTRIBUCION PARA EL PROYECTO FORESTACION PARA COBERTURA Y PROTECCION DE LOS SUELOS EN LOS CENTROS POBLADOS DE LA PROVINCIA DE HUARI , DZ ANCASH </t>
  </si>
  <si>
    <t>CONSORCIO - CONSORCIO LOS AMANCAES, 20364756411 - EMPRESA CONSTRUCTORA Y CONSULTORA INGENIEROS AGRICOLA Y FORESTAL S.R.L. - AGRIFORES S.R.L., 20449343965 - REPRESENTACIONES EL NOGAL E.I.R.LTDA.</t>
  </si>
  <si>
    <t xml:space="preserve">ADQUISICION DE CASETA DE GUARDABOSQUE Y ALMACEN PARA EL PROYECTO FORESTACION PARA COBERTURA Y PROTECCION DE LOS SUELOS EN LOS CENTROS POBLADOS DE LA PROVINCIA DE HUARI - PUESTO EN LOS VIVEROS DE LOS  40 CENTROS POBLADOS SEGÚN DISTRIBUCION, DZ ANCASH </t>
  </si>
  <si>
    <t>ADQUISICIÓN DE LETRINA SANITARIA- EN LOS 40 CENTROS POBLADOS PARA EL PROYECTO FORESTACION PARA COBERTURA Y PROTECCION DE LOS SUELOS EN LOS CENTROS POBLADOS DE LA PROVINCIA DE HUARI, DZ ANCASH</t>
  </si>
  <si>
    <t>ADQUISICIÓN DE GUANO DE CORRAL(SACO 50 KG)- PUESTO EN LOS  VIVEROS DE LOS 40 CENTROS POBLADOS SEGÚN DISTRIBUCION PARA EL PROYECTO FORESTACION PARA COBERTURA Y PROTECCION DE LOS SUELOS EN LOS CENTROS POBLADOS DE LA PROVINCIA DE HUARI, DZ ANCASH</t>
  </si>
  <si>
    <t>20571132193 - COMSINSA E.I.R.L.</t>
  </si>
  <si>
    <t>POSTES DE MADERA DE EUCALIPTO DE D= 4 X 2.2 M - PUESTO EN LOS VIVEROS DE LOS 40 CENTROS POBLADOS SEGÚN DISTRIBUCION PARA EL PROYECTO FORESTACION PARA COBERTURA Y PROTECCION DE LOS SUELOS EN LOS CENTROS POBLADOS DE LA PROVINCIA DE HUARI, DZ ANCASH</t>
  </si>
  <si>
    <t>CONSORCIO - LOS AMANCAES, 20364756411 - EMPRESA CONSTRUCTORA Y CONSULTORA INGENIEROS AGRICOLA Y FORESTAL S.R.L. - AGRIFORES S.R.L., 20449343965 - REPRESENTACIONES EL NOGAL E.I.R.LTDA.</t>
  </si>
  <si>
    <t>ALAMBRE DE PUAS 16 DE 200 M - PUESTO EN LOS 40 CENTROS POBLADOS SEGÚN DISTRIBUCION PARA EL PROYECTO FORESTACION PARA COBERTURA Y PROTECCION DE LOS SUELOS EN LOS CENTROS POBLADOS DE LA PROVINCIA DE HUARI, DZ ANCASH</t>
  </si>
  <si>
    <t>ADQUISICIÓN DE HERRAMIENTAS MANUALES DE PLANTACIÓN PARA EL PROYECTO FORESTACION PARA COBERTURA Y PROTECCION DE LOS SUELOS EN LOS CENTROS POBLADOS DE LA PROVINCIA DE HUARI, DZ ANCASH</t>
  </si>
  <si>
    <t>10405069925 - RODRIGUEZ TUYA EDGAR FELIX</t>
  </si>
  <si>
    <t>ADQUISICIÓN DE CAMIONETA DOBLE CABINA 4X4 PARA EL PROYECTO FORESTACION PARA COBERTURA Y PROTECCION DE LOS SUELOS EN LOS CENTROS POBLADOS DE LA PROVINCIA DE HUARI, DZ ANCASH</t>
  </si>
  <si>
    <t>ADQUISICIÓN DE MOTOCICLETAS PARA EL PROYECTO FORESTACION PARA COBERTURA Y PROTECCION DE LOS SUELOS EN LOS CENTROS POBLADOS DE LA PROVINCIA DE HUARI, DZ ANCASH</t>
  </si>
  <si>
    <t>ADQUISICIÓN DE CEMENTO PORTLAND PARA LA OBRA AMPLIACIÓN Y MEJORAMIENTO DEL SISTEMA DE RIEGO EN LA LOCALIDAD DE SANTA CRUZ DE MACHARIRI, DISTRITO DE ASILLO, AZANGARO, PUNO</t>
  </si>
  <si>
    <t>10017036730 - MAMANI QUISPE CIPRIAN LUCIO</t>
  </si>
  <si>
    <t>ADQUISICIÓN DE JUNTA ELASTOMERICO PARA LA OBRA AMPLIACIÓN Y MEJORAMIENTO DEL SISTEMA DE RIEGO EN LA LOCALIDAD DE SANTA CRUZ DE MACHARIRI, DISTRITO DE ASILLO, AZANGARO, PUNO</t>
  </si>
  <si>
    <t>ADQUISICIÓN DE HORMIGÓN PARA LA OBRA AMPLIACIÓN Y MEJORAMIENTO DEL SISTEMA DE RIEGO EN LA LOCALIDAD DE SANTA CRUZ DE MACHARIRI, DISTRITO DE ASILLO, AZANGARO, PUNO</t>
  </si>
  <si>
    <t>CONSORCIO - CONSORCIO VICTORIA, 10408054333 - QUISPE QUIRO WILFREDO, 20447743729 - MA. JAD. CONTRATISTAS GENERALES SOC. COMER. RESPONS. LTDA</t>
  </si>
  <si>
    <t>SERVICIO DE ALQUILER DE MEZCLADORA PARA LA OBRA AMPLIACIÓN Y MEJORAMIENTO DEL SISTEMA DE RIEGO EN LA LOCALIDAD DE SANTA CRUZ DE MACHARIRI, DISTRITO DE ASILLO, AZANGARO, PUNO</t>
  </si>
  <si>
    <t>CONSORCIO - CONSORCIO TISNADO YUCRA, 20600111729 - TISNADO CONTRATISTAS GENERALES E.I.R.L., 10012354369 - YUCRA DE QUISPE MARIA FELIPA</t>
  </si>
  <si>
    <t>SERVICIO DE ALQUILER DE TRACTOR DE ORUGAS PARA LA OBRA AMPLIACIÓN Y MEJORAMIENTO DEL SISTEMA DE RIEGO EN LA LOCALIDAD DE SANTA CRUZ DE MACHARIRI, DISTRITO DE ASILLO, AZANGARO, PUNO</t>
  </si>
  <si>
    <t>20448282601 - CONSTRUCCIONES INGENIERIA &amp; MAQUINARIAS PERU E.I.R.L.</t>
  </si>
  <si>
    <t>DZ LA LIBERTAD</t>
  </si>
  <si>
    <t>ADQUISICIÓN DE ELEMENTOS DE PASES AÉREOS PARA LA OBRA MEJORAMIENTO DE CANAL DE RIEGO PARAISO-LA PAUCA, DISTRITO DE MARCABAL, PROV. SANCHEZ CARRION, LA LIBERTAD</t>
  </si>
  <si>
    <t>20545082803 - SOLUCIONES LOGISTICAS ANDERSON S.A.C.</t>
  </si>
  <si>
    <t>DZ HUANUCO</t>
  </si>
  <si>
    <t>ADQUISICIÓN DE ROCA FOSFÓRICA PARA EL MEJORAMIENTO DE LA PRODUCCIÓN DE 645 HAS. DE CACAO MEDIANTE CAPACITACION Y ASISTENCIA, DZ HUANUCO</t>
  </si>
  <si>
    <t>20514618942 - FOSYEIKI S.A.C.</t>
  </si>
  <si>
    <t>ADQUISICIÓN DE SULFATO DE POTASIO PARA EL MEJORAMIENTO DE LA PRODUCCIÓN DE 645 HAS. DE CACAO MEDIANTE CAPACITACION Y ASISTENCIA, DZ HUANUCO</t>
  </si>
  <si>
    <t>ADQUISICIÓN DE CAL AGRÍCOLA PARA EL MEJORAMIENTO DE LA PRODUCCIÓN DE 645 HAS. DE CACAO MEDIANTE CAPACITACION Y ASISTENCIA, DZ HUANUCO</t>
  </si>
  <si>
    <t>20508677571 - MINERALES &amp; DERIVADOS SUDAMERICANA SOCIEDAD ANONIMA CERRADA</t>
  </si>
  <si>
    <t>ADQUISICIÓN DE MOTOCICLETAS LINEALES 200 C.C PARA EL MEJORAMIENTO DE LA PRODUCCIÓN DE 645 HAS. DE CACAO MEDIANTE CAPACITACION Y ASISTENCIA, DZ HUANUCO</t>
  </si>
  <si>
    <t>ADQUISICIÓN DE HERRAMIENTAS PARA EL MEJORAMIENTO DE LA PRODUCCIÓN DE 645 HAS. DE CACAO MEDIANTE CAPACITACION Y ASISTENCIA, DZ HUANUCO</t>
  </si>
  <si>
    <t>DZ CAJAMARCA</t>
  </si>
  <si>
    <t>ADQUISICION DE TUBERIA PVC PARA EL PROYECTO DE MEJORAMIENTO DEL SERVICIO DE AGUA DEL SISTEMA DE RIEGO DEL VALLE CONDAY, DISTRITO DE CUTERVO, PROVINCIA DE CUTERVO, DPTO. CAJAMARCA</t>
  </si>
  <si>
    <t>ADQUISICION DE CEMENTO PORTLAND TIPO I 42.5 KG. PARA EL PROYECTO MEJORAMIENTO DE LA INFRAESTRUCTURA DEL RIEGO DEL CANAL ALTO REDONDO DISTRITO DE CACHACHI CAJABAMBA CAJAMARCA</t>
  </si>
  <si>
    <t>ADQUISICION DE MADERA PARA ENCOFRADO PARA EL PROYECTO MEJORAMIENTO DE LA INFRAESTRUCTURA DE RIEGO DEL CANAL ALTO REDONDO DISTRITO DE CACHACHI, PROVINCIA DE CAJABAMBA, CAJAMARCA</t>
  </si>
  <si>
    <t>ADQUISICION DE AGREGADOS PARA EL PROYECTO MEJORAMIENTO DE LA INFRAESTRUCTURA DE RIEGO DEL CANAL ALTO REDONDO DISTRITO DE CACHACHI, PROVINCIA DE CAJABAMBA, CAJAMARCA</t>
  </si>
  <si>
    <t>SERVICIO DE FLETE TERRESTRE PARA EL PROYECTO  MEJORAMIENTO DE LA INFRAESTRUCTURA DE RIEGO DEL CANAL ALTO REDONDO DISTRITO DE CACHACHI, PROVINCIA DE CAJABAMBA, CAJAMARCA</t>
  </si>
  <si>
    <t>ADQUISICION DE CEMENTO PORTLAND TIPO I 42.5 KG. PARA EL PROYECTO MEJORAMIENTO DEL SERVICIO DE AGUA DEL SISTEMA DE RIEGO EL NARANJO EN LA LOCALIDAD DEL CP EL NARANJO DISTRITO DE NIEPOS, PROVINCIA DE SAN MIGUEL</t>
  </si>
  <si>
    <t>ADQUISICION DE CEMENTO PORTLAND TIPO I 42.5 KG. PARA EL PROYECTO DE RIEGO MEJORAMIENTO DEL SERVICIO DE AGUA PARA RIEGO AGRÍCOLA PAIGUAL CAS HUABAL DISTRITO DE ASUNCION, CAJAMARCA</t>
  </si>
  <si>
    <t>ADQUISICION DE HERRAMIENTAS PARA EL PPR-068 DEL PROYECTO REDUCCION DE LA VULNERABILIDAD Y ATENCIÓN DE EMERGENCIA POR DESASTRE-TRATAMIENTO DE CUENCAS ALTAS, PARA LA PROVINCIA DE  CONTUMAZA, CAJAMARCA</t>
  </si>
  <si>
    <t>ADQUISICION DE HERRAMIENTAS PARA EL PPR-068 DEL PROYECTO REDUCCION DE LA VULNERABILIDAD Y ATENCIÓN DE EMERGENCIA POR DESASTRE-TRATAMIENTO DE CUENCAS ALTAS, PARA LA PROVINCIA DE CUTERVO, CAJAMARCA</t>
  </si>
  <si>
    <t>ADQUISICION DE HERRAMIENTAS PARA EL PPR-068 DEL PROYECTO REDUCCION DE LA VULNERABILIDAD Y ATENCIÓN DE EMERGENCIA POR DESASTRE-TRATAMIENTO DE CUENCAS ALTAS, PARA LA PROVINCIA DE HUALGAYOC, CAJAMARCA</t>
  </si>
  <si>
    <t>ADQUISICION DE FERTILIZANTES PARA EL PPR 089 - DEL PROYECTO REDUCCION DE LA DEGRADACIÓN DE LOS SUELOS AGRARIOS - ASISTENCIA TECNICA A PRODUCTORES AGRARIOS PARA LA PROVINCIA DE CAJABAMBA, CAJAMARCA</t>
  </si>
  <si>
    <t>ADQUISICION DE SEMILLAS DE FREJOL CAUPI, VAINA BLANCA EN SACOS DE 50 KILOS, MAIZ MARGINAL, SEMILLA SELECCIONADA DE ALVERJA-DZ PIURA</t>
  </si>
  <si>
    <t>20561325201 - SEMILLAS INTELIGENTES E.I.R.L
20530326307 - GLOBAL V &amp; P NEGOCIOS E.I.R.L.</t>
  </si>
  <si>
    <t>ADQUISICON DE DESINFECTANTES DE SEMILLAS AGRICOLAS-DZ PIURA</t>
  </si>
  <si>
    <t>20600193334 - INTEGRAL SOLUTION MASPYS E.I.R.L.</t>
  </si>
  <si>
    <t>ADQUISICION DE ABONO FOLIAR PARA CULTIVOS AGRICOLAS-DZ PIURA</t>
  </si>
  <si>
    <t>20451627458 - AVIBIOL S.A.C.</t>
  </si>
  <si>
    <t>DZ LIMA</t>
  </si>
  <si>
    <t>ADQUISICION DE PLANTONES FORESTALES-DZ LIMA</t>
  </si>
  <si>
    <t>ADQUISICION DE HERRAMIENTAS-DZ LIMA</t>
  </si>
  <si>
    <t>CONSORCIO - CONSORCIO GRUPO LOBITOS, 20545082803 - SOLUCIONES LOGISTICAS ANDERSON S.A.C., 20552844824 - INVERSIONES XIOMARA ALTA E.I.R.L.</t>
  </si>
  <si>
    <t>ADQUISICION DE UNIFORMES PARA PERSONAL DE AGRO RURAL</t>
  </si>
  <si>
    <t>ADQUISICION DE CALZADO PARA PERSONAL DE AGRO RURAL</t>
  </si>
  <si>
    <t>ADQUISICION DE MOTOBOMBAS PARA LA ACTIVIDAD ASISTENCIA TECNICA PARA LA ACTIVIDAD AGRICOLA</t>
  </si>
  <si>
    <t>20600044266 - CORPORACION FERRETERA SAN FELIPE EMPRESA INDIVIDUAL DE RESPONSABILIDAD LIMITADA</t>
  </si>
  <si>
    <t>EJECUCION DE OBRAS PIPMIRS</t>
  </si>
  <si>
    <t>FORMULACION DEL ESTUDIO DE PREINVERSION  PARA LA INSTALACIÓN DEL CANAL DE RIEGO PARA REGION HUANUCO</t>
  </si>
  <si>
    <t>SUPERVISION DEL ESTUDIO DE PREINVERSION PARA LA INSTALACION DEL SISTEMA DE RIEGO PARA REGION HUANUCO</t>
  </si>
  <si>
    <t>FORMULACION DEL ESTUDIO DE PREINVERSION PARA EL MEJORAMIENTO DEL SERVICIO DE AGUA PARA EL SISTEMA DE RIEGO INGENIO REGION HUÁNUCO.</t>
  </si>
  <si>
    <t>SUPERVISION DEL ESTUDIO DE PREINVERSION  PARA EL MEJORAMIENTO DEL SERVICIO DE AGUA PARA EL SISTEMA DE RIEGO INGENIO REGION HUÁNUCO.</t>
  </si>
  <si>
    <t xml:space="preserve">FORMULACION DEL ESTUDIO DE PREINVERSION PARA LA INSTALACION DEL SERVICIO DE AGUA PARA RIEGO LAMBAYEQUE </t>
  </si>
  <si>
    <t xml:space="preserve">SUPERVISION DEL ESTUDIO DE PREINVERSION PARA LA INSTALACION DEL SERVICIO DE AGUA PARA RIEGO LAMBAYEQUE </t>
  </si>
  <si>
    <t>FORMULACION DEL ESTUDIO DE PREINVERSION  PARA EL MEJORAMIENTO DEL CANAL DE RIEGO REGION CUSCO</t>
  </si>
  <si>
    <t>SUPERVISION DEL ESTUDIO DE PREINVERSION  PARA EL MEJORAMIENTO DEL CANAL DE RIEGO REGION CUSCO</t>
  </si>
  <si>
    <t xml:space="preserve">FORMULACION DEL ESTUDIO DE PREINVERSION PARA EL MEJORAMIENTO DEL SERVICIO DE AGUA PARA RIEGO REGION TACNA </t>
  </si>
  <si>
    <t xml:space="preserve">SUPERVISION DEL ESTUDIO DE PREINVERSION PARA EL MEJORAMIENTO DEL SERVICIO DE AGUA PARA RIEGO REGION TACNA </t>
  </si>
  <si>
    <t>FORMULACION DEL ESTUDIO DE PREINVERSION PARA LA INSTALACION DEL SERVICIO DE AGUA DEL SISTEMA DE  RIEGO REGION APURIMAC</t>
  </si>
  <si>
    <t>SUPERVISION DEL ESTUDIO DE PREINVERSION PARA LA INSTALACION DEL SERVICIO DE AGUA DEL SISTEMA DE  RIEGO REGION APURIMAC</t>
  </si>
  <si>
    <t>FORMULACION DEL ESTUDIO DE PREINVERSION PARA EL MEJORAMIENTO DEL SISTEMA DE RIEGO EN LOS SECTORES LA OTRA BANDA, HOYADA, TAMBO Y JULLASHASQUI DEL CENTRO POBLADO DE LANGA, DIST. DE LANGA, PROV. DE HUAROCHIRI, REGION LIMA</t>
  </si>
  <si>
    <t>SUPERVISION DEL ESTUDIO DE PREINVERSION PARA EL MEJORAMIENTO DEL SISTEMA DE RIEGO EN LOS SECTORES LA OTRA BANDA, HOYADA, TAMBO Y JULLASHASQUI DEL CENTRO POBLADO DE LANGA, DIST. DE LANGA, PROV. DE HUAROCHIRI, REGION LIMA</t>
  </si>
  <si>
    <t>ELABORACION DEL EXPEDIENTE TECNICO DEL PROYECTO 2174824 INSTALACION DEL SISTEMA DE RIEGO CHAUPICHICO SAPLAJ CIRA EN NAVAN, DISTRITO DE NAVAN, OYON, LIMA</t>
  </si>
  <si>
    <t>SUPERVISION DE LA ELABORACION DEL EXPEDIENTE TECNICO DEL PROYECTO 2174824 INSTALACION DEL SISTEMA DE RIEGO CHAUPICHICO SAPLAJ CIRA EN NAVAN, DISTRITO DE NAVAN, OYON, LIMA</t>
  </si>
  <si>
    <t>ELABORACION DEL EXPEDIENTE TECNICO DEL PROYECTO 2240218 MEJORAMIENTO DEL SERVICIO DE AGUA DEL SISTEMA DE RIEGO DE SECTORES DE CHACLA, TIERRA BLANCA, MEDARDO, MICHIPENCA, KUCOC DEL CP PICHUPAMPA, DIST. DE LEONCIO PRADO, HUAURA, LIMA</t>
  </si>
  <si>
    <t>SUPERVISION DE LA ELABORACION DEL EXPEDIENTE TECNICO DEL PROYECTO 2240218 MEJORAMIENTO DEL SERVICIO DE AGUA DEL SISTEMA DE RIEGO DE SECTORES DE CHACLA, TIERRA BLANCA, MEDARDO, MICHIPENCA, KUCOC DEL CP PICHUPAMPA, DIST. DE LEONCIO PRADO, HUAURA, LIMA</t>
  </si>
  <si>
    <t>FORMULACIÓN DEL EXPEDIENTE TÉCNICO RECUPERACIÓN DEL SERVICIO ECOSISTEMICO DE REGULACIÓN HIDRICA EN LA SUB CUENCA CHALACO, PROVINCIA DE MORROPON, REGION PIURA</t>
  </si>
  <si>
    <t>10413499238 - ZAPATA ZULOETA JUAN ESTEBAN</t>
  </si>
  <si>
    <t>FORMULACIÓN DEL EXPEDIENTE TÉCNICO RECUPERACIÓN DEL SERVICIO AMBIENTAL DE PROVISION HIDRICA EN EL BOSQUE ANDINO EN LA CABECERA DE LA CUENCA DEL RÍO HUANCABAMBA, PROV. DE HUANCABAMBA</t>
  </si>
  <si>
    <t>CONTRATACION DE SUPERVISION PARA LA OBRA DE MEJORAMIENTO DEL SERVICIO DE AGUA DEL SISTEMA DE RIEGO DEL CANAL PEDREGAL EN LOS SECTORES DE SAN JUAN Y SAN FRANCISCO DEL PREDIO LAGUNAS DE CANLY, DISTRITO DE AYABACA, PROV. DE AYABACA, PIURA</t>
  </si>
  <si>
    <t>CONSORCIO - CONSORCIO PEDREGAL, 10167825252 - DELGADO PEREZ HOMERO, 20539003721 - INGENIEROS CATEN SRL</t>
  </si>
  <si>
    <t>DZ AMAZONAS</t>
  </si>
  <si>
    <t>ADQUISICION DE PLANTONES, PROVINCIA DE CHACHAPOYAS</t>
  </si>
  <si>
    <t>ADQUISICION DE PLANTONES, PROVINCIA DE UTCUBAMBA</t>
  </si>
  <si>
    <t>ADQUISICION DE PLANTONES, PROVINCIA DE RODRIGUEZ DE MENDOZA</t>
  </si>
  <si>
    <t>ELABORACION DE EXPEDIENTE TECNICO DEL PROYECTO DE MEJORAMIENTO DE LAS CAPACIDADES PRODUCTIVAS EN EL CULTIVO DE CAFÉ MEDIANTE SISTEMAS AGROFORESTALES EN EL VALLE DEL ALTO MAYO, DISTRITO DE SORITOR, MOYOBAMBA, SAN SAN MARTIN</t>
  </si>
  <si>
    <t>20573117892 - CONSULTORA CONSTRUVIDA JBVA SOCIEDAD COMERCIAL DE RESPONSABILIDAD LIMITADA</t>
  </si>
  <si>
    <t>ADQUISICION DE HERRAMIENTAS, DZ TACNA</t>
  </si>
  <si>
    <t>29-2015</t>
  </si>
  <si>
    <t>DIRECCIÓN DE GESTIÓN RECURSOS NATURALES, RIESGOS Y CAMBIO CLIMÁTICO</t>
  </si>
  <si>
    <t>ADQUISICIÓN DE HENO DE AVENA PARA LAS REGIONES ALTONDINAS DEL PAÍS</t>
  </si>
  <si>
    <t>CANCELADO</t>
  </si>
  <si>
    <t>ADQUISICIÓN DE HENO DE ALFALFA PARA LAS REGIONES DE APURIMAC Y JUNIN</t>
  </si>
  <si>
    <t>ADQUISICIÓN DE ALIMENTO SUPLEMENTARIO PARA LA REGIÓN DE PASCO</t>
  </si>
  <si>
    <t>CONTRATACIÓN DEL SERVICIO DE CONSULTORÍA DE OBRA PARA LA ELABORACIÓN DEL EXPEDIENTE TÉCNICO DEL PROYECTO 2217093 AMPLIACIÓN DE LOS CANALES DE RIEGO LATERALES DE 1er. Y 2do. ORDEN DE LA LOCALIDAD DE HUAMALI, JAUJA, JUNÍN</t>
  </si>
  <si>
    <t>20571517656 - SEHACE GROUP S.A.C.</t>
  </si>
  <si>
    <t>SERVICIO DE MANO DE OBRA DE INJERTACIÓN A TODO COSTO PARA EL PROYECTO MEJORAMIENTO DE LA PRODUCCIÓN DE 645 HECTÁREAS DE CACAO EN EL VALLE ASPUZANA, PUCAYACU, DISTRITO JOSÉ CRESPO Y CASTILLO, LEONCIO PRADO, HUÁNUCO</t>
  </si>
  <si>
    <t>ADQUISICION DE HERRAMIENTAS, DZ MOQUEGUA</t>
  </si>
  <si>
    <t>20407691700 - INVERSIONES LA KANTUTA SRL</t>
  </si>
  <si>
    <t>ADQUISICION DE SEMILLA DE ALVERJA</t>
  </si>
  <si>
    <t>CONTRATACION DE CEMENTO PORTLAND PUZOLANICO TIPO IP</t>
  </si>
  <si>
    <t>CONTRATACION DE AGREGADOS (ARENA FINA, PIEDRA DIFERENTES MEDIDAS Y HORMIGON)</t>
  </si>
  <si>
    <t>CONSORCIO - APU HUANCARAY, 10311740861 - ESPINOZA WESTREICHER JOSE LUIS, 20490574582 - CONSTRUCTORA APU AM &amp; HP E.I.R.L.</t>
  </si>
  <si>
    <t>CONTRATACION DE TUBERIAS Y ACCESORIOS</t>
  </si>
  <si>
    <t>CONTRATACION DE GEOTEXTIL Y GEOMEMBRANA</t>
  </si>
  <si>
    <t>20553726752 - INVERSIONES FULL GRASS S.A.C.</t>
  </si>
  <si>
    <t>ADQUISICIÓN DE ALAMBRE DE PUAS GALVANIZADO (ROLLO X 200 MT) PARA EL PP068 REDUCCIÓN DE VULNERABILIDAD Y ATENCIÓN DE EMERGENCIAS POR DESASTRES</t>
  </si>
  <si>
    <t>ADQUISICION DE BARRETA HEXAGONAL SEGÚN EE.TT, PARA PP 068 REDUCCIÓN DE VULNERABILIDAD Y ATENCIÓN DE EMERGENCIAS POR DESASTRES</t>
  </si>
  <si>
    <t>ADQUISICION DE CARRETILLA BUGGUI SEGÚN EETT PARA EL PP068   REDUCCIÓN DE VULNERABILIDAD Y ATENCIÓN DE EMERGENCIAS POR DESASTRES</t>
  </si>
  <si>
    <t>ADQUISICION DE PALAS TIPO CUCHARA  SEGÚN EETT  PARA EL PP 068 REDUCCIÓN DE VULNERABILIDAD Y ATENCIÓN DE EMERGENCIAS POR DESASTRES</t>
  </si>
  <si>
    <t>ADQUISICION DE PLANTONES FORESTALES PARA EL PP068 REDUCCIÓN DE VULNERABILIDAD Y ATENCIÓN DE EMERGENCIAS POR DESASTRES</t>
  </si>
  <si>
    <t>ADQUISICION DE POSTES DE EUCALIPTO DE 2 MT X 4" TRATADO EN LA BASE SEGÚN EETT PARA EL PP068 REDUCCION DE VULNERABILIDAD Y ATENCION DE EMERGENCIAS POR DESATRES</t>
  </si>
  <si>
    <t>ADQUISICION DE ZAPAPICO CON MANGO DE MADERA SEGÚN EETT PARA EL PP068 REDUCCION DE VULNERABILIDAD Y ATENCCION DE EMEREGENCIAS POR DESASTRES</t>
  </si>
  <si>
    <t>FORMULACION DEL ESTUDIO DE PREINVERSION PARA LA INSTALACION DEL SERVICIO DE AGUA DEL SISTEMA DE  RIEGO REGION JUNIN</t>
  </si>
  <si>
    <t>SUPERVISION DEL ESTUDIO DE PREINVERSION PARA LA INSTALACION DEL SERVICIO DE AGUA DEL SISTEMA DE  RIEGO REGION JUNIN</t>
  </si>
  <si>
    <t>CONSTRUCCION CANAL DE IRRIGACIÓN EL REJO</t>
  </si>
  <si>
    <t>ADQUISICION DE SEMILLA DE MAIZ MARGINAL, REGION LORETO DZ AMAZONAS</t>
  </si>
  <si>
    <t>SERVICIO DE TRANSPORTE DE GUANO, DZ AMAZONAS</t>
  </si>
  <si>
    <t>ADQUISICION DE HERRAMIENTAS, DZ JUNIN</t>
  </si>
  <si>
    <t>ADQUISICION  DE SEMILLA SELECCIONADA DE FREJOL CAUPI Y MAIZ MARINAL AMARILLO DURO, DZ PIURA</t>
  </si>
  <si>
    <t>ADQUISICION FERTILIZANTES, INSECTICIDAS, FUNGICIDAS Y SIMILARES, DZ PIURA</t>
  </si>
  <si>
    <t>CONTRATACION DE CEMENTO PORTLAND PUZOLANICO TIPO IP, DZ AREQUIPA</t>
  </si>
  <si>
    <t>CONTRATACION DE TUBERIAS Y ACCESORIOS, DZ AREQUIPA</t>
  </si>
  <si>
    <t>HENO DE ALFALFA EN PACAS DE 50 KG. DZ LAMBAYEQUE</t>
  </si>
  <si>
    <t>PANCAMEL EN SACOS DE 40 KG. DZ LAMBAYEQUE</t>
  </si>
  <si>
    <t>CONCENTRADO EN SACOS DE 50 KG. DZ LAMBAYEQUE</t>
  </si>
  <si>
    <t>SERVICIO DE PRACTICAJE MARITIMO PARA MUELLE</t>
  </si>
  <si>
    <t>SERVICIO DE MONITOREO SATELITAL PARA EMBARCACIONES MARÍTIMAS</t>
  </si>
  <si>
    <t>ADQUISICION DE PACAS DE HENO DE ARROZ DE 35 KG. PROVINCIA DE PIURA, SULLANA Y PROVINCIA DE CONTRAMIRANTE VILLAR - TUMBES</t>
  </si>
  <si>
    <t>TRANSPORTE DE TRASLADO DE GUANO-DZ AYACUCHO</t>
  </si>
  <si>
    <t>ADQUISICION DE CEMENTO PORTLAND TIPO IP DZ TACNA</t>
  </si>
  <si>
    <t>ADQUISICION DE TUBERIA PVC 4 C 5, DZ AMAZONAS</t>
  </si>
  <si>
    <t>ADQUISICION DE GEOMEMBRANA HDPE E 1MM, DZ AMAZONAS</t>
  </si>
  <si>
    <t>CONTRATACION DE SERVICIO DE RESIDENTE OBRA DZ AMAZONAS</t>
  </si>
  <si>
    <t>CONTRATACION DE SERVICIO DE SUPERVISION DE OBRA DZ AMAZONAS</t>
  </si>
  <si>
    <t>ADQUISICION DE TUBERIA PVC 4 C 10 DZ AMAZONAS</t>
  </si>
  <si>
    <t>ADQUISICION DE TUBERIA PVC 4 C 7.5 DZ AMAZONAS</t>
  </si>
  <si>
    <t>ADQUISICION DE GEOMEMBRANA HDPE E 1MM, INCLUYE INSTALACION DZ AMAZONAS</t>
  </si>
  <si>
    <t>CONTRATACION DE SERVICIO DE ALQUILER DE RETROEXCAVADORA DZ AMAZONAS</t>
  </si>
  <si>
    <t>ADQUISICION DE TUBERIA PVC 6 C 5 DZ AMAZONAS</t>
  </si>
  <si>
    <t>ADQUISICION DE TUBERIA PVC 4 C 5 DZ AMAZONAS</t>
  </si>
  <si>
    <t>ADQUISICION DE GEOMEMBRANA HDPE E 1MM, INCLUYE INSTALACION, DZ AMAZONAS</t>
  </si>
  <si>
    <t>CONTRATACION DE SERVICIO DE SUPERVISION DE OBRA, DZ AMAZONAS</t>
  </si>
  <si>
    <t>ADQUISICION DE TUBERIA PVC 4 C 7.5 Y C 5 DZ AMAZONAS</t>
  </si>
  <si>
    <t>CONTRATACION DE MATERIALES DE FERRETERIA DZ APURIMAC</t>
  </si>
  <si>
    <t>CONTRATACION DE CEMENTO PORTLAND PUZOLANICO TIPO IP DZ APURIMAC</t>
  </si>
  <si>
    <t>CONTRATACION DE MADERA PROCESADA DZ APURIMAC</t>
  </si>
  <si>
    <t>CONTRATACION DE AGREGADO FINO PIEDRA CHANCADA, PIEDRAS DIFERENTES MEDIDAS, ARENA FINA, ARENA GRUESA, HORMIGON DZ APURIMAC</t>
  </si>
  <si>
    <t>CONTRATACION DE TUBERIAS PVC Y ACCESORIOS DZ APURIMAC</t>
  </si>
  <si>
    <t>CONTRATACION DE AGREGADO FINO ARENA FINA, ARENA GRUESA, PIEDRA CHANCADA DZ APURIMAC</t>
  </si>
  <si>
    <t>CONTRATACION DE CEMENTO PORTLAND TIPO IP DZ APURIMAC</t>
  </si>
  <si>
    <t>ADQUISICION DE MATERIALES DE FERRETERIA DZ LA LIBERTAD</t>
  </si>
  <si>
    <t>ADQUISICION DE TUBERIA Y ACCESORIOS  DZ LA LIBERTAD</t>
  </si>
  <si>
    <t>ADQUISICION DE ELEMENTOS DE PASES AEREOS  DZ LA LIBERTAD</t>
  </si>
  <si>
    <t>ADQUISICION DE CEMENTO DZ LA LIBERTAD</t>
  </si>
  <si>
    <t>ADQUISICION DE TUBERIAS HDPE Y TUBERIA DE FIERRO GALVANIZADO DZ LA LIBERTAD</t>
  </si>
  <si>
    <t>ADQUISICION DE MADERA DZ LA LIBERTAD</t>
  </si>
  <si>
    <t>ADQUISICION DE AGREGADOS DZ LA LIBERTAD</t>
  </si>
  <si>
    <t>CEMENTO PORTLAND TIPO I 42.5 KG DZ ANCASH</t>
  </si>
  <si>
    <t>VARILLA DE ACERO CORRUGADO DE UN OCTAVO GRADO 60 DZ ANCASH</t>
  </si>
  <si>
    <t>VARILLA DE ACERO CORRUGADO  DE UN MEDIO GRADO 60 DZ ANCASH, ANCASH</t>
  </si>
  <si>
    <t>MATERIAL ELASTOMERICO PARA JUNTAS, Sikaflex 2CNS de 1.5 Gln, DZ ANCASH</t>
  </si>
  <si>
    <t>MATERIALES DE FERRETERIA DZ ANCASH</t>
  </si>
  <si>
    <t>MADERAS DE TORNILLO, TRIPLAY OTROS DZ ANCASH</t>
  </si>
  <si>
    <t>MADERAS DE EUCALIPTO  DZ ANCASH</t>
  </si>
  <si>
    <t>PIEDRA CHANCADA DE TRES CUARTOS, PUESTO EN PUNTA DE CARRETERA, DZ ANCASH</t>
  </si>
  <si>
    <t>ARENA GRUESA, PUESTO EN PUNTA CARRETERA, DZ ANCASH</t>
  </si>
  <si>
    <t>HORMIGON, PIEDRA MEDIANA, ARENA FINA DZ ANCASH</t>
  </si>
  <si>
    <t>SERVICIO DE TRANSPORTE   DE MATERIALES DE FERRETERIA DE HUARAZ A LA OBRA DZ ANCASH</t>
  </si>
  <si>
    <t>SERVICIO DE VOLADURA DE ROCA DZ ANCASH</t>
  </si>
  <si>
    <t>SERVICIO DE RESIDENTE DE OBRA DZ ANCASH</t>
  </si>
  <si>
    <t>CEMENTO PORTLAND TIPO I 42.5 KLS PARA INSTALACION DEL RESERVORIO COLLPA PAMPA DZ ANCASH</t>
  </si>
  <si>
    <t>VARILLA DE ACERO CORRUGADO DE TRES OCTAVOS GRADO 60 PARA LA INSTALACION DEL RESERVORIO COLLPA PAMPA DZ ANCASH</t>
  </si>
  <si>
    <t>ADQUISICIÓN DE ADITIVO IMPERMEABILIZANTE  PARA LA INSTALACION DEL RESERVORIO COLLPA DZ ANCASH</t>
  </si>
  <si>
    <t>MATERIALES DE FERRETERIA PARA LA INSTALACION DEL RESERVORIO COLLPA PAMPA DZ ANCASH</t>
  </si>
  <si>
    <t>TUBERIAS PVC Y ACCESORIOS PARA LA INSTALACION DEL RESERVORIO COLLPA PAMPA DZ ANCASH</t>
  </si>
  <si>
    <t>TUBERIAS DE FIERRO GALVANIZADO, MALLA METALICA Y ACCESORIOS PARA LA INSTALACION DEL RESERVORIO COLLPA PAMPADZ ANCASH</t>
  </si>
  <si>
    <t>MADERAS DE TORNILLO, TRIPLAY OTROS PARA LA INSTALACION DEL RESERVORIO COLLPA PAMPA DZ ANCASH</t>
  </si>
  <si>
    <t>ARENA, HORMIGON, PIEDRA ,CHANCADA  PARA LA INSTALACION DEL RESERVORIO COLLPA PAMPA DZ ANCASH</t>
  </si>
  <si>
    <t>SERVICIO DE TRANSPORTE DE MATERIALES DE FERRETERIA DE HUARAZ A LA OBRA PARA LA INSTALACION DEL RESERVORIO COLLPA PAMPA DZ ANCASH</t>
  </si>
  <si>
    <t>SERVICIO DE RESIDENTE DE OBRA PARA LA INSTALACION DEL RESERVORIO COLLPA PAMPA DZ ANCASH</t>
  </si>
  <si>
    <t>ADQUISICION DE CEMENTO POLTRAND TIPO I P DZ CUSCO</t>
  </si>
  <si>
    <t>ADQUISICION DE TUBERIA  PVC SP DZ CUSCO</t>
  </si>
  <si>
    <t>ADQUISICION DE AGREGADOS DZ CUSCO</t>
  </si>
  <si>
    <t>ADQUISICION DE FIERRO CORRUGADO DZ CUSCO</t>
  </si>
  <si>
    <t>ADQUISICION DE MADERA DE ENCOFRADO DZ CUSCO</t>
  </si>
  <si>
    <t>ADQUISICION DE HERRAMIENTAS  PARA LA ACTIVIDAD AGRICOLA DZ CUSCO</t>
  </si>
  <si>
    <t>CONTRATACION DE SERVICIO DE TRANSPORTE DE GUANO DE ISLA  DZ CUSCO</t>
  </si>
  <si>
    <t>ADQUISICION DE SEMILLA DE AVENA FORRAJERA Y VICIA DZ CUSCO</t>
  </si>
  <si>
    <t>ADQUISICION DE MATERIALES DE FERRETERIA DZ PIURA</t>
  </si>
  <si>
    <t>ADQUISICION DE MADERA DZ PIURA</t>
  </si>
  <si>
    <t>CONTRATACION DE SUPERVISOR PARA OBRA DZ PIURA</t>
  </si>
  <si>
    <t>ADQUISICION DE AGREGADOS PARA OBRA DZ PIURA</t>
  </si>
  <si>
    <t>ADQUISICION DE TUBERIA PVC Y ACCESORIOS PARA OBRA DZ PIURA</t>
  </si>
  <si>
    <t>ADQUISICION DE MATERIALES DE FERRETERIA PARA OBRA DZ PIURA</t>
  </si>
  <si>
    <t>ADQUISICION DE MADERA PARA OBRA DZ PIURA</t>
  </si>
  <si>
    <t>ADQUISICION DE CEMENTO PORTLAND TIPO I PARA OBRA DZ PIURA</t>
  </si>
  <si>
    <t>CONTRATACION DE SERVICIOS DE  FLETE TERRESTRE PARA OBRA DZ PIURA</t>
  </si>
  <si>
    <t>ADQUISICION DE MATERIALES DE FERERETERIA PARA OBRA DZ PIURA</t>
  </si>
  <si>
    <t>TUBERIA HDPE SDR33 PN4 PE 80 D400 mm OBRA SISTEMA RIEGO PACHAISA  DZ AREQUIPA</t>
  </si>
  <si>
    <t>TUBERIA HDPE SDR21 PN6 PE 80 D 315 mm OBRA SISTEMA RIEGO PACHAISA  DZ AREQUIPA</t>
  </si>
  <si>
    <t>FLETE TERRESTRE OBRA SISTEMA RIEGO PACHAISA   DZ AREQUIPA</t>
  </si>
  <si>
    <t>INGENIERO RESIDENTE OBRA SISTEMA RIEGO PACHAISA  DZ AREQUIPA</t>
  </si>
  <si>
    <t>INGENIERO SUPERVISOR OBRA SISTEMA RIEGO PACHAISA  DZ AREQUIPA</t>
  </si>
  <si>
    <t>CEMENTO PORTLAND TIPO IP 42.5 kg  OBRA CANAL SANTA ANA  DZ AREQUIPA</t>
  </si>
  <si>
    <t>SERVICIO FLETE TERRESTRE MOVILIZACION DE MATERIALES DE AREQUIPA A OBRA   CANAL SANTA ANA  DZ AREQUIPA</t>
  </si>
  <si>
    <t>INGENIERO RESIDENTE  OBRA CANAL SANTA ANA  DZ AREQUIPA</t>
  </si>
  <si>
    <t>INGENIERO SUPERVISOR  OBRA CANAL SANTA ANA  DZ AREQUIPA</t>
  </si>
  <si>
    <t>SERVICIO ACOPIO  PIEDRA CHANCADA DE 1/2 Y 3/4 OBRA TINGO GRANDE  DZ AREQUIPA</t>
  </si>
  <si>
    <t>SERVICIO ACOPIO  ARENA GRUESA OBRA TINGO GRANDE  DZ AREQUIPA</t>
  </si>
  <si>
    <t>CEMENTO PORTLAND TIPO IP 42.5 kg OBRA TINGO GRANDE  DZ AREQUIPA</t>
  </si>
  <si>
    <t>MADERA TORNILLO 2 x 2 x 10 OBRA TINGO GRANDE EN PIE2  DZ AREQUIPA</t>
  </si>
  <si>
    <t>MADERA TORNILLO 2 x 3 x 10 OBRA TINGO GRANDE EN PIE2  DZ AREQUIPA</t>
  </si>
  <si>
    <t>TRIPLAY LUPUNA 4x8x18 mm OBRA TINGO GRANDE  DZ AREQUIPA</t>
  </si>
  <si>
    <t>INGENIERO RESIDENTE OBRA TINGO GRANDE  DZ AREQUIPA}</t>
  </si>
  <si>
    <t>INGENIERO SUPERVISOR OBRA TINGO GRANDE  DZ AREQUIPA</t>
  </si>
  <si>
    <t>ADQUISICION DE CEMENTO PORTLAND TIPO 1P DZ PUNO</t>
  </si>
  <si>
    <t>ADQUISICION DE JUNTA ELASTOMERICO, POLIURETANO, PARA OBRA  DZ PUNO</t>
  </si>
  <si>
    <t>ADQUISICION DE HORMIGON, PARA OBRA  DZ PUNO</t>
  </si>
  <si>
    <t>SERVICIO DE ALQUILER DE RETRO EXCAVADORA SOBRE LLANTAS DE 110 HP, 1YD3, PARA OBRA  DZ PUNO</t>
  </si>
  <si>
    <t>CONTRATACION DE RESIDENTE, PARA OBRA  DZ PUNO</t>
  </si>
  <si>
    <t>SERVICIO DE SUPERVISION DE OBRA DZ PUNO</t>
  </si>
  <si>
    <t>ADQUISICION DE CEMENTO PORTLAND  I P  PARA  OBRA DZ MOQUEGUA</t>
  </si>
  <si>
    <t>ADQUISICION DE FIERRO CORRUGADO GRADO 60  PARA OBRA DZ MOQUEGUA</t>
  </si>
  <si>
    <t>TRASLADO DE AGREGADOS, ARENA FINA, ARENA GRUESA,  PIEDRA ZARANDEADA Y HORMIGON  PARA OBRA DZ MOQUEGUA</t>
  </si>
  <si>
    <t>ALQUILER DE  TRACTOR D7 PARA OBRA DZ MOQUEGUA</t>
  </si>
  <si>
    <t>ADQUISICION DE CEMENTO PORTLAND TIPO I P PARA OBRA DZ MOQUEGUA</t>
  </si>
  <si>
    <t>ADQUISICION DE AGREGADOS PARA LA OBRA MEJORAMIENTO DEL RESERVORIO DISTRITO DE CHUSCHI, CANGALLO, DZ AYACUCHO</t>
  </si>
  <si>
    <t>ADQUISICION DE CEMENTO PORTLAND TIPO I 42.5 KG, PARA LA OBRA MEJORAMIENTO DEL RESERVORIO, DISTRITO DE CHUSCHI, CANGALLO, DZ AYACUCHO</t>
  </si>
  <si>
    <t>ADQUISICION DE TUBERIAS PARA LA OBRA MEJORAMIENTO DE CANAL DE RIEGO HUAYLLA, DISTRITO DE HUAMANQUIQUIA, VICTOR FAJARDO, DZ AYACUCHO</t>
  </si>
  <si>
    <t>ADQUISICION DE CEMENTO PORTLAND TIPO I 42.5 KG, PARA LA OBRA MEJORAMIENTO DE CANAL DE RIEGO HUAYLLA, DISTRITO DE HUAMANQUIQUIA, VICTOR FAJARDO, DZ AYACUCHO</t>
  </si>
  <si>
    <t>ADQUISICION DE HERRAMIENTAS PARA LA PPR - 068, TRATAMIENTO DE CUENCAS ALTAS, PARA LA PROVINCIA DE CHOTA, DZ CAJAMARCA</t>
  </si>
  <si>
    <t>ADQUISICION DE CEMENTO PORTLAND TIPO IP, PARA LA OBRA MEJORAMIENTO DE CANALES EN SACHAJAÑA, SECTOR LUPAJA, PROVINCIA DE TARATA, DZ TACNA</t>
  </si>
  <si>
    <t>1 - BIENES</t>
  </si>
  <si>
    <t>ADQUISICION DE CEMENTO PORTLAND TIPO I 42.5 KG PARA LA OBRA INSTALACION DEL SERVICIO DE AGUA DEL SISTEMA DE RIEGO TECNIFICADO EN LA LOCALIDAD DE CHANCHAYLLO DISTRITO DE CHIARA HUAMANGA AYACUCHO</t>
  </si>
  <si>
    <t>ADQUISICION DE TUBERIAS PARA LA OBRA INSTALACION DEL SERVICIO DE AGUA DEL SISTEMA DE RIEGO TECNIFICADO EN LA LOCALIDAD DE CHANCHAYLLO DISTRITO DE CHIARA HUAMANGA AYACUCHO</t>
  </si>
  <si>
    <t>ADQUISICION DE CEMENTO PORTLAND TIPO I 42.5 KG PARA LA OBRA INSTALACION DEL SISTEMA DE RIEGO PUCROCUCHO EN EL ANEXO DE TAUCA DISTRITO DE CORNEL CASTAÑEDA PARINACOCHAS AYACUCHO</t>
  </si>
  <si>
    <t>ADQUISICION DE TUBERIAS PARA LA OBRA INSTALACION DEL SISTEMA DE RIEGO PUCROCUCHO EN EL ANEXO DE TAUCA DISTRITO DE CORNEL CASTAÑEDA PARINACOCHAS AYACUCHO</t>
  </si>
  <si>
    <t>ADQUISICION DE TUBERÍAS PARA LA OBRA INSTALACION DEL SERVICIO DE AGUA DEL SISTEMA DE RIEGO EN LA LOCALIDAD DE PATAMPAMPA DISTRITO DE QUINUA HUAMANGA AYACUCHO</t>
  </si>
  <si>
    <t>ADQUISICION DE CEMENTO PORTLAND TIPO I 42.5 KG PARA LA OBRA MEJORAMIENTO DEL CANAL DE RIEGO PACCCHAPATA LOCALIDAD DE SAN ISIDRO DE TOTORA, DISTRITO DE SAN PEDRO DE PALCO, LUCANAS,  AYACUCHO</t>
  </si>
  <si>
    <t>ADQUISICION DE AGREGADOS PARA LA OBRA MEJORAMIENTO DEL CANAL DE RIEGO PACCCHAPATA LOCALIDAD DE SAN ISIDRO DE TOTORA, DISTRITO DE SAN PEDRO DE PALCO, LUCANAS, AYACUCHO</t>
  </si>
  <si>
    <t>4 - CONSULTORIAS OBRAS</t>
  </si>
  <si>
    <t>CONTRATACION DE SERVICIO DE CONSULTORIA PARA LA EJECUCION DE OBRA 2231572 MEJORAMIENTO DEL SERVICIO DE AGUA DEL SISTEMA DE RIEGO TAMBILLO, CHUSGON, DISTRITO DE ANGASMARCA, PROVINCIA DE SANTIAGO DE CHUCO, DEPARTAMENTO DE LA LIBERTAD</t>
  </si>
  <si>
    <t>CONTRATACION DE SERVICIO DE CONSULTORIA PARA LA EJECUCION DE OBRA 2192747 INSTALACION DEL SERVICIO DE AGUA DEL SISTEMA DE RIEGO DE LOS CENTROS POBLADOS DE LA NACION CHOPCCA DE LAS PROVINCIAS DE ACOBAMBA Y HUANCAVELICA DEL DEPARTAMENTO DE HUANCAVELICA</t>
  </si>
  <si>
    <t>CONTRATACION DE SERVICIO DE CONSULTORIA PARA LA SUPERVISION DE OBRA 2192747 INSTALACION DEL SERVICIO DE AGUA DEL SISTEMA DE RIEGO DE LOS CENTROS POBLADOS DE LA NACION CHOPCCA DE LAS PROVINCIAS DE ACOBAMBA Y HUANCAVELICA DEL DEPARTAMENTO DE HUANCAVELICA</t>
  </si>
  <si>
    <t>CONTRATACION DE SERVICIO DE CONSULTORIA PARA LA EJECUCION DE OBRA 2192749 INSTALACION DE CANAL DE IRRIGACION INTEGRADO CON RESERVORIO CREACION DEL SISTEMA DE RIEGO TENERIA, UTCUPATA, DISTRITO DE SAN MARCOS DE ROCCHAC, TAYACAJA, HUANCAVELICA</t>
  </si>
  <si>
    <t>CONTRATACION DE SERVICIO DE CONSULTORIA PARA LA SUPERVISION DE OBRA 2192749 CREACION DEL SISTEMA DE RIEGO TENERIA, UTCUPATA, DISTRITO DE SAN MARCOS DE ROCCHAC, TAYACAJA, HUANCAVELICA</t>
  </si>
  <si>
    <t>CONTRATACION DE SERVICIO DE CONSULTORIA PARA LA EJECUCION DE OBRA 2174944 MEJORAMIENTO, AMPLIACION INTEGRAL DEL SISTEMA DE RIEGO EN LA LOCALIDAD DE SANTA ROSA DE CHINGAS, DISTRITO DE HUACAYBAMBA, PROVINCIA DE HUACAYBAMBA, HUANUCO</t>
  </si>
  <si>
    <t>CONTRATACION DE SERVICIO DE CONSULTORIA PARA LA SUPERVISION DE OBRA 2174944 MEJORAMIENTO, AMPLIACION INTEGRAL DEL SISTEMA DE RIEGO EN LA LOCALIDAD DE SANTA ROSA DE CHINGAS, DISTRITO DE HUACAYBAMBA, PROVINCIA DE HUACAYBAMBA, HUANUCO</t>
  </si>
  <si>
    <t>2 - SERVICIOS</t>
  </si>
  <si>
    <t>CONTRATACION DEL SERVICIO DE SUPERVISION PARA LA ELABORACION DEL EXPEDIENTE TECNICO DEL PROYECTO MEJORAMIENTO DEL SERVICIO DE AGUA DEL SISTEMA DE RIEGO TOMECCOCHA, CURPAHUASI, GRAU, APURIMAC</t>
  </si>
  <si>
    <t>CONTRATACION DEL SERVICIO DE SUPERVISION PARA LA ELABORACION DEL EXPEDIENTE TECNICO DEL PROYECTO 2217093 AMPLIACION DE CANALES DE RIEGO LATERALES DE 1ER Y 2DO ORDEN, HUAMALI, JAUJA, JUNIN</t>
  </si>
  <si>
    <t>ADQUISICION DE MATERIALES DE FERRERTERIA PARA LA OBRA MEJORAMIENTO DEL SERVICIO DE AGUA DEL SISTEMA DE RIEGO DE LOS CANALES DE AHUAYCO Y EL MOLINO, DISTRITO DE AYABACA, PROVINCIA DE AYABACA, PIURA</t>
  </si>
  <si>
    <t xml:space="preserve">ADQUISICION DE AGREGADOS PARA LA OBRA MEJORAMIENTO DEL SERVICIO DE AGUA DEL SISTEMA DE RIEGO DE LOS CANALES DE AHUAYCO Y EL MOLINO, DISTRITO DE AYABACA, PROVINCIA DE AYABACA, PIURA </t>
  </si>
  <si>
    <t xml:space="preserve">ADQUISICION DE TUBERIA PVC Y ACCESORIOS PARA LA OBRA  MEJORAMIENTO DEL SERVICIO DE AGUA DEL SISTEMA DE RIEGO DE LOS CANALES DE AHUAYCO Y EL MOLINO, DISTRITO DE AYABACA, PROVINCIA DE AYABACA, PIURA </t>
  </si>
  <si>
    <t xml:space="preserve">ADQUISICION DE CEMENTO PORTLAND TIPO I PARA LA OBRA MEJORAMIENTO DEL SERVICIO DE AGUA DEL SISTEMA DE RIEGO DE LOS CANALES DE AHUAYCO Y EL MOLINO, DISTRITO DE AYABACA, PROVINCIA DE AYABACA, PIURA </t>
  </si>
  <si>
    <t xml:space="preserve">CONTRATACION DE SUPERVISOR PARA LA OBRA MEJORAMIENTO DEL SERVICIO DE AGUA DEL SISTEMA DE RIEGO DE LOS CANALES DE AHUAYCO Y EL MOLINO, DISTRITO DE AYABACA, PROVINCIA DE AYABACA, PIURA </t>
  </si>
  <si>
    <t xml:space="preserve">ADQUISICION DE MATERIALES DE FERRETERIA PARA LA OBRA MEJORAMIENTO DEL SERVICIO DE AGUA DEL SISTEMA DE RIEGO DEL CANAL PITAYO, DISTRITO DE AYABACA, PROVINCIA DE AYABACA, PIURA </t>
  </si>
  <si>
    <t xml:space="preserve">ADQUISICION DE AGREGADOS PARA LA OBRA MEJORAMIENTO DEL SERVICIO DE AGUA DEL SISTEMA DE RIEGO DEL CANAL PITAYO, DISTRITO DE AYABACA, PROVINCIA DE AYABACA, PIURA </t>
  </si>
  <si>
    <t>ADQUISICION DE MATERIALES DE FERRETERIA PARA LA OBRA AMPLIACION Y MEJORAMIENTO DEL ISTEMA DE RIEGO HUACAMAPMA, DISTRITO DE HUARMACA, HUANCABAMBA, PIURA</t>
  </si>
  <si>
    <t>ADQUISICION DE TUBERIA PVC Y ACCESORIOS PARA LA OBRA  AMPLIACION Y MEJORAMIENTO DEL ISTEMA DE RIEGO HUACAMAPMA, DISTRITO DE HUARMACA, HUANCABAMBA, PIURA</t>
  </si>
  <si>
    <t>ADQUISICION DE MATERIALES DE FERRETERIA PARA LA OBRA AMPLIACION Y MEJORAMIENTO DEL SISTEMA DE RIEGO EL ALISO, DISTRITO DE HUARMACA, HUACABAMBA, PIURA</t>
  </si>
  <si>
    <t>ADQUISICION DE TUBERIA PVC Y ACCESORIOS PARA LA OBRA   AMPLIACION Y MEJORAMIENTO DEL SISTEMA DE RIEGO EL ALISO, DISTRITO DE HUARMACA, HUACABAMBA, PIURA</t>
  </si>
  <si>
    <t>ADQUISICION DE TUBERIA PVC  SAP 2 C 7.5 PARA EL PROYECTO INSTALACION DEL SERVICIO DE AGUA PARA  EL SISTEMA DE RIEGO DE MALCAMAL EN LA LOCALIDAD DE PIPUS, DISTRITO DE SAN FRANCISCO DE DAGUAS, CHACHAPOYAS, AMAZONAS.</t>
  </si>
  <si>
    <t>ADQUISICION DE GEOMEMBRANA HDPE E 1 MM. INCLUYE INSTALACION, PARA EL PROYECTO  INSTALACION DEL SERVICIO DE AGUA PARA  EL SISTEMA DE RIEGO DE MALCAMAL EN LA LOCALIDAD DE PIPUS, DISTRITO DE SAN FRANCISCO DE DAGUAS, CHACHAPOYAS, AMAZONAS.</t>
  </si>
  <si>
    <t>CONTRATACION DE SERVICIO DE RESIDENTE OBRA PARA EL PROYECTO INSTALACION DEL SERVICIO DE AGUA PARA  EL SISTEMA DE RIEGO DE MALCAMAL EN LA LOCALIDAD DE PIPUS, DISTRITO DE SAN FRANCISCO DE DAGUAS-CHACHAPOYAS-AMAZONAS.</t>
  </si>
  <si>
    <t>CONTRATACION DE SERVICIO DE SUPERVISION DE OBRA PARA EL PROYECTO INSTALACION DEL SERVICIO DE AGUA PARA  EL SISTEMA DE RIEGO DE MALCAMAL EN LA LOCALIDAD DE PIPUS, DISTRITO DE SAN FRANCISCO DE DAGUAS, CHACHAPOYAS, AMAZONAS.</t>
  </si>
  <si>
    <t>ADQUISICION DE TUBERIA PVC 4 C 7.5 PARA EL PROYECTO INSTALACION DEL SERVICIO DE AGUA PARA RIEGO EN EL SECTOR SAN ANTONIO, DISTRITO FLORIDA, BONGARA, AMAZONAS</t>
  </si>
  <si>
    <t>ADQUISICION DE TUBERIA PVC 3 C 7.5  y  C 5 PARA EL PROYECTO INSTALACION DEL SERVICIO DE AGUA PARA RIEGO EN EL SECTOR SAN ANTONIO, DISTRITO FLORIDA, BONGARA, AMAZONAS</t>
  </si>
  <si>
    <t>ADQUISICION DE GEOMEMBRANA HDPE E 1 MM. INCLUYE INSTALACION, PARA EL PROYECTO INSTALACION DEL SERVICIO DE AGUA PARA RIEGO EN EL SECTOR SAN ANTONIO, DISTRITO FLORIDA, BONGARA, AMAZONAS</t>
  </si>
  <si>
    <t>CONTRATACION DE SERVICIO DE RESIDENTE OBRA PARA EL PROYECTO INSTALACION DEL SERVICIO DE AGUA PARA RIEGO EN EL SECTOR SAN ANTONIO, DISTRITO FLORIDA, BONGARA, AMAZONAS</t>
  </si>
  <si>
    <t>CONTRATACION DE SERVICIO DE SUPERVISION DE OBRA PARA EL PROYECTO INSTALACION DEL SERVICIO DE AGUA PARA RIEGO EN EL SECTOR SAN ANTONIO, DISTRITO FLORIDA, BONGARA, AMAZONAS</t>
  </si>
  <si>
    <t>ADQUISICION DE TUBERIA PVC  SAP C 7.5, 4 DIAM PARA EL PROYECTO INSTALACION DEL SERVICIO DE AGUA PARA  EL SISTEMA DE RIEGO EN EL SECTOR ZOLOCO, LOCALIDAD DE OMIA, DISTRITO DE OMIA, RODRIGUEZ DE MENDOZA, AMAZONAS</t>
  </si>
  <si>
    <t>ADQUISICION DE TUBERIA PVC  SAP C 7.5, 3 DIAM PARA EL PROYECTO INSTALACION DEL SERVICIO DE AGUA PARA  EL SISTEMA DE RIEGO EN EL SECTOR ZOLOCO, LOCALIDAD DE OMIA, DISTRITO DE OMIA, RODRIGUEZ DE MENDOZA, AMAZONAS</t>
  </si>
  <si>
    <t>ADQUISICION DE GEOMEMBRANA HDPE E 1 MM. INCLUYE INSTALACION, PARA EL PROYECTO INSTALACION DEL SERVICIO DE AGUA PARA EL SISTEMA DE RIEGO EN EL SECTOR ZOLOCO, LOCALIDAD DE OMIA, DISTRITO DE OMIA, RODRIGUEZ DE MENDOZA, AMAZONAS</t>
  </si>
  <si>
    <t>ADQUISICION DE CEMENTO PORTLAND TIPO I GRIS PARA EL PROYECTO  INSTALACION DEL SERVICIO DE AGUA PARA  EL SISTEMA DE RIEGO EN EL SECTOR ZOLOCO, LOCALIDAD DE OMIA, DISTRITO DE OMIA, RODRIGUEZ DE MENDOZA, AMAZONAS</t>
  </si>
  <si>
    <t>30/09/2015</t>
  </si>
  <si>
    <t>DISTRIBUIDORA VIRGEN DEL ROSARIO SAC</t>
  </si>
  <si>
    <t>20488124227 - DISTRIBUIDORA FERRETERA EL SAUCE S.R.L.</t>
  </si>
  <si>
    <t>20525845070 - TRANSPORTES Y NEGOCIOS GENERALES REYNA DEL CISNE EIRL</t>
  </si>
  <si>
    <t>ADS-CLASICO-11-2015-DZPIURA-1</t>
  </si>
  <si>
    <t>ADS-CLASICO-12-2015-DZPIURA-1</t>
  </si>
  <si>
    <t>ADS-SIE-13-2015-DZPIURA-1</t>
  </si>
  <si>
    <t>20600083334 - J &amp; J MERINO VENTAS, SERVICIOS Y CONSTRUCCIONES E.I.R.L.</t>
  </si>
  <si>
    <t>ADS-SIE-14-2015-DZPIURA-1</t>
  </si>
  <si>
    <t>20600304420 - PROVEEDORES &amp; CONSTRUCTORES RAI S.A.C. - P&amp;C RAI S.A.C.</t>
  </si>
  <si>
    <t>ADS-CLASICO-15-2015-DZPIURA-1</t>
  </si>
  <si>
    <t>ADS-CLASICO-16-2015-DZPIURA-1</t>
  </si>
  <si>
    <t>NO 
ADJUDICADO</t>
  </si>
  <si>
    <t>ADS-CLASICO-17-2015-DZPIURA-1</t>
  </si>
  <si>
    <t>ADS-CLASICO-18-2015-DZPIURA-1</t>
  </si>
  <si>
    <t>ADS-CLASICO-2-2015-DZLIMA-1</t>
  </si>
  <si>
    <t>20480935587 - TRANSCOR CARGO S.A.C.</t>
  </si>
  <si>
    <t>ADS-CLASICO-2-2015-DZ AMAZONAS-1</t>
  </si>
  <si>
    <t>ADS-CLASICO-2-2015-DZ LA LIBERTAD-1</t>
  </si>
  <si>
    <t>ADS-CLASICO-20-2015-MINAGRI-AGRORU-1</t>
  </si>
  <si>
    <t>ADS-CLASICO-28-2015-MINAGRI/AGRORUR-1</t>
  </si>
  <si>
    <t>ADS-CLASICO-26-2015-MINAGRI/AGRORUR-1</t>
  </si>
  <si>
    <t>ADS-CLASICO-3-2015-DZLAMBAYEQUE-1</t>
  </si>
  <si>
    <t>CONSORCIO - Consorcio CATALAYA, 10282255656 - JOSE GUERRA CELESTINO, 20494204984 - TRANS SUR SERVICIOS GENERALES S.A.C.</t>
  </si>
  <si>
    <t>ADS-CLASICO-3-2015-DZAYACUCHO-1</t>
  </si>
  <si>
    <t>20449458436 - COMERCIAL FERRETERIA FATIMA SOCIEDAD ANONIMA CERRADA - COMERCIAL FERRETERIA FATIMA S.A.C.</t>
  </si>
  <si>
    <t>ADS-SIE-3-2015-DZ TACNA-1</t>
  </si>
  <si>
    <t>ADS-CLASICO-3-2015-DZ LA LIBERTAD-1</t>
  </si>
  <si>
    <t>10415884775 - CUAYLA MAMANI JUAN CARLOS</t>
  </si>
  <si>
    <t>ADS-SIE-3-2015-CE/DZ.MOQ-1</t>
  </si>
  <si>
    <t>ADS-CLASICO-4-2015-AGRO RURAL-HCO-1</t>
  </si>
  <si>
    <t>ADS-SIE-4-2015-DZ TACNA-1</t>
  </si>
  <si>
    <t>ADS-CLASICO-4-2015-DZCUSCO-1</t>
  </si>
  <si>
    <t>ADS-SIE-4-2015-CEP/DZ.MOQ.-1</t>
  </si>
  <si>
    <t>ADS-SIP-4-2015-DZAYACUCHO-1</t>
  </si>
  <si>
    <t>20221714963 - SAN CARLOS E I R L</t>
  </si>
  <si>
    <t>ADS-CLASICO-45-2015-MINAGRI-AGRORU-1</t>
  </si>
  <si>
    <t>ADS-CLASICO-44-2015-MINAGRI/AGRORUR-1</t>
  </si>
  <si>
    <t>20400084387 - INSTALACIONES SANITARIAS INGENIEROS EIRL</t>
  </si>
  <si>
    <t>ADS-CLASICO-5-2015-DZAREQUIPA-1</t>
  </si>
  <si>
    <t>ADS-CLASICO-5-2015-DZLAMBAYEQUE-1</t>
  </si>
  <si>
    <t>ADS-SIE-5-2015-CEP/DZ.MOQ-1</t>
  </si>
  <si>
    <t>ADS-CLASICO-5-2015-DZAYACUCHO-1</t>
  </si>
  <si>
    <t>20455196273 - BAUCONZA S.A.C</t>
  </si>
  <si>
    <t>ADS-CLASICO-6-2015-DZAREQUIPA-1</t>
  </si>
  <si>
    <t>ADS-SIE-6-2015-CEP/DZ.MOQ-1</t>
  </si>
  <si>
    <t>20511037001 - GRUPO SANTA FE SOCIEDAD ANONIMA CERRADA - GRUPO SANTA FE S.A.C.</t>
  </si>
  <si>
    <t>CONSORCIO - CONSORCIO WALTER PORFIDIO VELAZQUEZ CATACORA, PROVEEDORES CONSTRUCCION RAI SAC</t>
  </si>
  <si>
    <t>ADS-CLASICO-3-2015-DZPIURA-1</t>
  </si>
  <si>
    <t>ADS-CLASICO-2-2015-DZPIURA-1</t>
  </si>
  <si>
    <t>ADP-CLASICO-12-2015-MINAGRI/AGRORUR-1</t>
  </si>
  <si>
    <t>ADS-CLASICO-1-2015-DZAYACUCHO-1</t>
  </si>
  <si>
    <t>CONSORCIO - WALTER PORFIDIO VELASQUEZ CATACORA - PROVEEDORES CONSTRUCTORES RAI S.A.C., 20600304420 - PROVEEDORES &amp; CONSTRUCTORES RAI S.A.C. - P&amp;C RAI S.A.C., 10004838942 - VELASQUEZ CATACORA WALTER PORFIDIO</t>
  </si>
  <si>
    <t>ADS-CLASICO-7-2015-DZAREQUIPA-1</t>
  </si>
  <si>
    <t>AMC-CLASICO-12-2015-DZCAJAMARCA-S-1</t>
  </si>
  <si>
    <t>AMC-CLASICO-81-2015-DZLL-AZOJ-1</t>
  </si>
  <si>
    <t>20495738630 - EMPRESA DE SERVICIOS MARSA E.I.R.L.</t>
  </si>
  <si>
    <t>AMC-SIE-2-2015-DZ CAJAMARCA-2</t>
  </si>
  <si>
    <t>CP-CLASICO-11-2015-MINAGRI/AGRORUR-1</t>
  </si>
  <si>
    <t>CP-CLASICO-6-2015-MINAGRI/AGRORUR-1</t>
  </si>
  <si>
    <t>ADS-CLASICO-8-2015-DZAPURIMAC-1</t>
  </si>
  <si>
    <t>AMC-CLASICO-12-2015-DZPUNO-1</t>
  </si>
  <si>
    <t>20447954771 - CONTRATISTAS GENERALES COMATSUR SOCIEDAD COMERCIAL DE RESPONSABILIDAD LIMITADA</t>
  </si>
  <si>
    <t>AMC-CLASICO-14-2015-DZPUNO-1</t>
  </si>
  <si>
    <t>AMC-CLASICO-11-2015-DZPUNO-1</t>
  </si>
  <si>
    <t>AMC-CLASICO-13-2015-DZPUNO-1</t>
  </si>
  <si>
    <t>AMC-CLASICO-10-2015-DZ AMAZONAS-1</t>
  </si>
  <si>
    <t>20480421559 - PRO SEMILLAS SOCIEDAD ANONIMA CERRADA</t>
  </si>
  <si>
    <t>ADS-SIE-8-2015-DZAREQUIPA-1</t>
  </si>
  <si>
    <t>20498188584 - GOMESUR S.R.L.</t>
  </si>
  <si>
    <t>AMC-CLASICO-11-2015-DZ AMAZONAS-2</t>
  </si>
  <si>
    <t>10425298271 - CARLOS LEONARDO ROBERTSON</t>
  </si>
  <si>
    <t>AMC-CLASICO-15-2015-DZ AMAZONAS-1</t>
  </si>
  <si>
    <t>10334317400 - VEGA ZAVALETA RICARDO</t>
  </si>
  <si>
    <t>AMC-CLASICO-12-2015-DZ AMAZONAS-2</t>
  </si>
  <si>
    <t>10420151131 - VASQUEZ NAVARRETE MANUEL GERMAN</t>
  </si>
  <si>
    <t>AMC-CLASICO-16-2015-DZ AMAZONAS-1</t>
  </si>
  <si>
    <t>10188212994 - ESCOBAL CHILON PABLO EUSEBIO</t>
  </si>
  <si>
    <t>AMC-CLASICO-13-2015-DZ AMAZONAS-2</t>
  </si>
  <si>
    <t>10445725230 - INFANTE CHAVESTA EDER MANUEL</t>
  </si>
  <si>
    <t>AMC-CLASICO-18-2015-DZ AMAZONAS-1</t>
  </si>
  <si>
    <t>AMC-CLASICO-14-2015-DZ AMAZONAS-2</t>
  </si>
  <si>
    <t>10427310995 - MORALES RUFASTO VICTOR DANIEL</t>
  </si>
  <si>
    <t>AMC-CLASICO-15-2015-DZ ANCASH-1</t>
  </si>
  <si>
    <t>10316481359 - MEJIA BRONCANO ANTONIO FELIX</t>
  </si>
  <si>
    <t>AMC-CLASICO-14-2015-DZ ANCASH-1</t>
  </si>
  <si>
    <t>10323816226 - ALEGRE PAREDES MARIO MAXIMO</t>
  </si>
  <si>
    <t>AMC-CLASICO-22-2015-DZAQP AZCCLU-1</t>
  </si>
  <si>
    <t>AMC-CLASICO-21-2015-DZAQP AZCCLU-1</t>
  </si>
  <si>
    <t>10013410807 - TORRES HOMERE CESAR FERNANDO</t>
  </si>
  <si>
    <t>ADS-SIP-7-2015-DZAYACUCHO-1</t>
  </si>
  <si>
    <t>10407557382 - CALDERON CHIRINOS RUBEN ROBERTO</t>
  </si>
  <si>
    <t>AMC-CLASICO-51-2014-AGRORURAL/PIPMI-4</t>
  </si>
  <si>
    <t>AMC-CLASICO-33-2015-MINAGRI/AGRORUR-1</t>
  </si>
  <si>
    <t>CONTRATACION DE SERVICIO DE RESIDENTE OBRA PARA EL PROYECTO  INSTALACION DEL SERVICIO DE AGUA PARA  EL SISTEMA DE RIEGO EN EL SECTOR ZOLOCO LOCALIDAD DE OMIA DISTRITO DE OMIA RODRIGUEZ DE MENDOZA, AMAZONAS.</t>
  </si>
  <si>
    <t>CONTRATACION DE SERVICIO DE SUPERVISION DE OBRA PARA EL PROYECTO  INSTALACION DEL SERVICIO DE AGUA PARA  EL SISTEMA DE RIEGO EN EL SECTOR ZOLOCO, DISTRITO DE OMIA RODRIGUEZ DE MENDOZA, AMAZONAS.</t>
  </si>
  <si>
    <t>ADQUISICION DE AGREGADOS, ARENA GRUESA,PIEDRA ZARANDEADA DE TRES CUARTOS, PIEDRA DE LA OBRA MEJORAMIENTO CANAL DE RIEGO, DISTRITO DE LARAOS, PROV. DE HUAROCHIRI, LIMA</t>
  </si>
  <si>
    <t>ADQUISICION DE CEMENTO OBRA MEJORAMIENTO CANAL DE RIEGO PALACSA PACALLCA DE LARAOS, DISTRITO DE LARAOS, PROV. DE HUAROCHIRI, LIMA</t>
  </si>
  <si>
    <t>ADQUISICION DE ACEROS PARA LA OBRA MEJORAMIENTO DEL SERVICIO DE AGUA DEL SISTEMA DE ALMACENAMIENTO DE RIEGO DE LA SECCION ZACAPATARANI EN EL C.P. SAN PEDRO, DISTRITO DE CANDARAVE, PROVINCIA DE CANDARAVE, TACNA</t>
  </si>
  <si>
    <t>ADQUISICION DE CEMENTO PORTLAND IPPARA LA OBRA MEJORAMIENTO DEL SERVICIO DE AGUA DEL SISTEMA DE ALMACENAMIENTO DE RIEGO DE LA SECCION ZACAPATARANI EN EL C.P. SAN PEDRO, DISTRITO DE CANDARAVE, PROVINCIA DE CANDARAVE, TACNA</t>
  </si>
  <si>
    <t>ADQUISICION DE ACEROS PARA LA OBRA MEJORAMIENTO DE LA INFRAESTRUCTURA DE IRRIGACION DE PUCARA NUEVO, SECTOR LUPAJA, PROVINCIA DE TARATA, TACNA</t>
  </si>
  <si>
    <t>ADQUISICION DE CEMENTO PORTLAND IP PARA LA OBRA MEJORAMIENTO DE LA INFRAESTRUCTURA DE IRRIGACION DE PUCARA NUEVO, SECTOR LUPAJA, PROVINCIA DE TARATA, TACNA</t>
  </si>
  <si>
    <t>ADQUISICION DE TUBERIA HDPE PARA LA OBRA MEJORAMIENTO DE LA INFRAESTRUCTURA DE IRRIGACION DE PUCARA NUEVO, SECTOR LUPAJA, PROVINCIA DE TARATA, TACNA</t>
  </si>
  <si>
    <t>ALQUILER DE LOCAL INSTITUCIONAL</t>
  </si>
  <si>
    <t>CONTRATACION FIERRO CORRUGADO DE MEDIA, TRES OCTAVOS Y CINCO OCTAVOS.</t>
  </si>
  <si>
    <t>AGREGADO FINO, ARENA FINA, PIEDRA CHANCADA Y ARENA GRUESA.</t>
  </si>
  <si>
    <t>ACCESORIOS VARIOS, CABLE DE ACERO, PERNOS, ABRAZADERAS, PENDOLA.</t>
  </si>
  <si>
    <t>TUBERIAS Y ACCESORIOS</t>
  </si>
  <si>
    <t>FIERRO CORRUGADO DE MEDIA Y TRES OCTAVOS</t>
  </si>
  <si>
    <t>FIERRO CORRUGADO DE TRES CUARTOS, DZ AREQUIPA</t>
  </si>
  <si>
    <t>FIERRO CORRUGADO DE MEDIA, DZ AREQUIPA</t>
  </si>
  <si>
    <t>CEMENTO PORTLAND TIPO IP 42.5 kg, DZ AREQUIPA</t>
  </si>
  <si>
    <t>TUBERIA HDPE SDR 26 DN 406.4MM, DZ AREQUIPA</t>
  </si>
  <si>
    <t>ALQUILER DE CAMION VOLQUETE 15 m3, DZ AREQUIPA</t>
  </si>
  <si>
    <t>FIERRO CORRUGADO DE NEDIA, DZ AREQUIPA</t>
  </si>
  <si>
    <t>FLETE TERRESTRE AREQUIPA, ESTANQUE CHICO, DZ AREQUIPA</t>
  </si>
  <si>
    <t>ALQUILER DE TRACTOR DE ORUGAS D6D, DZ AREQUIPA</t>
  </si>
  <si>
    <t>ADQUISICION DE CEMENTO PORTLAND I P PARA LA OBRA MEJORAMIENTO DEL SERVICIO DE AGUA PARA RIEGO EN EL CANAL CHAUPITOMA, DISTRITO DE ICHUÑA, PROVINCIA GENERAL SANCHEZ CERRO, MOQUEGUA</t>
  </si>
  <si>
    <t>ADQUISICION DE CEMENTO PORTLAND I P PARA LA OBRA MEJORAMIENTO Y AMPLIACION DE LA INFRAESTRUCTURA DEL RESERVORIO HUAÑATAPAQUE, DISTRITO DE SAN CRISTOBAL, MARISCAL NIETO MOQUEGUA</t>
  </si>
  <si>
    <t>ADQUISICION DE FIERRO CORRUGADO GRADO 60 PARA LA OBRA MEJORAMIENTO Y AMPLIACION DE LA INFRAESTRUCTURA DEL RESERVORIO HUAÑATAPAQUE, DISTRITO DE SAN CRISTOBAL, MARISCAL NIETO, MOQUEGUA</t>
  </si>
  <si>
    <t>TRASLADO DE AGREGADOS, ARENA FINA, PIEDRA CHANCADA DE MEDIA, ARENA GRUESA, AGREGADO FINO Y HORMIGON PARA LA OBRA MEJORAMIENTO Y AMPLIACION DEL RESERVORIO HUAÑATAPA , DISTRITO DE SAN CRISTOBAL, MARISCAL NIETO, MOQUEGUA</t>
  </si>
  <si>
    <t>CONSULTORIA DE OBRA ELABORACION DE EXPEDIENTE TECNICO, MEJORAMIENTO DEL SERVICIO DE AGUA PARA EL SISTEMA DE RIEGO E INSTALACION DEL CANAL DE IRIGACION, DEPARTAMENTO DE ANCASH</t>
  </si>
  <si>
    <t>CONSULTORIA DE OBRA ELABORACION DE EXPEDIENTE TECNICO, MEJORAMIENTO DEL CANAL DE RIEGO E INSTALACION DEL SERVICIO DE AGUA PARA EL SISTEMA DE RIEGO, DEPARTAMENTO DE HUANUCO</t>
  </si>
  <si>
    <t>CONSULTORIA DE OBRA ELABORACION DE EXPEDIENTE TECNICO, INSTALACION DEL SISTEMA DE RIEGO Y MEJORAMIENTO DEL SERVICIO DE AGUA PARA RIEGO, DEPARTAMENTO DE AYACUCHO</t>
  </si>
  <si>
    <t>CONSULTORIA DE OBRA ELABORACION DE EXPEDIENTE TECNICO, INSTALACION DEL SERVICIO DE AGUA PARA EL SISTEMA DE RIEGO Y MEJORAMIENTO DEL SERVICIO, DEPARTAMENTO DE HUANCAVELICA</t>
  </si>
  <si>
    <t>CONTRATACION FIERRO CORRUGADO DE MEDIA, TRES OCTAVOS Y CINCO OCTAVOS</t>
  </si>
  <si>
    <t>EQUIPO DE CONTROL Y ACCESORIOS, VALVULAS VASRIAS</t>
  </si>
  <si>
    <t>CARPINTERIA METALICA, TAPA METALICA, COMPUERTAS</t>
  </si>
  <si>
    <t>CONTRATACION DE AGREGADOS, ARENA, PIERA, HORMIGON</t>
  </si>
  <si>
    <t>ACERO DE REFUERZO fy 4200 GRADO 60, MEJORAMIENTO DEL SERVICIO DE AGUA PARA RIEGO, HUANCHAY, DISTRITO DE COCHAS, PROVINCIA DE OCROS, ANCASH</t>
  </si>
  <si>
    <t>CEMENTO PORTLAND TIPO I 42.5 KLS, MEJORAMIENTO DEL SERVICIO DE AGUA PARA RIEGO, HUANCHAY, DISTRITO DE COCHAS, PROVINCIA DE OCROS, ANCASH</t>
  </si>
  <si>
    <t>PIEDRA ZARANDEADA DE MEDIA A TRES CUARTOS, MEJORAMIENTO DEL SERVICIO DE AGUA PARA RIEGO, HUANCHAY, DISTRITO DE COCHAS, PROVINCIA DE OCROS, ANCASH</t>
  </si>
  <si>
    <t>TUBERIA PVC UF DIAM. 250 mm, INCLUYE ANILLO ISO 1452, MEJORAMIENTO DEL SERVICIO DE AGUA PARA RIEGO, HUANCHAY, DISTRITO DE COCHAS, PROVINCIA DE OCROS, ANCASH</t>
  </si>
  <si>
    <t>MATERIALES DE FERRETERIA Y OTROS, MEJORAMIENTO DEL SERVICIO DE AGUA PARA RIEGO, HUANCHAY, DISTRITO DE COCHAS, PROVINCIA DE OCROS, ANCASH</t>
  </si>
  <si>
    <t>ARENA GRUESA, MEJORAMIENTO DEL SERVICIO DE AGUA PARA RIEGO, HUANCHAY, DISTRITO DE COCHAS, PROVINCIA DE OCROS, ANCASH</t>
  </si>
  <si>
    <t>FLETE TERRESTRE, MEJORAMIENTO DEL SERVICIO DE AGUA PARA RIEGO, HUANCHAY, DISTRITO DE COCHAS, PROVINCIA DE OCROS, ANCASH</t>
  </si>
  <si>
    <t>SERVICIO DE VOLADURA DE ROCAS, MEJORAMIENTO DEL SERVICIO DE AGUA PARA RIEGO, HUANCHAY, DISTRITO DE COCHAS, PROVINCIA DE OCROS, ANCASH</t>
  </si>
  <si>
    <t>TAPA METALICA DE 0.60 X 0.60 CON PLANCHA ESTRIADA TRES DIECISEISAVOS, MEJORAMIENTO DEL SERVICIO DE AGUA PARA RIEGO, HUANCHAY, DISTRITO DE COCHAS, PROVINCIA DE OCROS, ANCASH</t>
  </si>
  <si>
    <t>MADERA TORNILLO Y ROLLIZA DE EUCALIPTO, MEJORAMIENTO DEL SERVICIO DE AGUA PARA RIEGO, HUANCHAY, DISTRITO DE COCHAS, PROVINCIA DE OCROS, ANCASH</t>
  </si>
  <si>
    <t>SERVICIO DE CONSULTORIA COMO RESIDENTE DE OBRA, MEJORAMIENTO DEL SERVICIO DE AGUA PARA RIEGO, HUANCHAY, DISTRITO DE COCHAS, PROVINCIA DE OCROS, ANCASH</t>
  </si>
  <si>
    <t>SERVICIO DE CONSULTORIA COMO SUPERVISOR DE OBRA, MEJORAMIENTO DEL SERVICIO DE AGUA PARA RIEGO, HUANCHAY, DISTRITO DE COCHAS, PROVINCIA DE OCROS, ANCASH</t>
  </si>
  <si>
    <t>SERVICIOS POR LA ELABORACION E INSTALACION DE MARCOS METALICOS CON MALLAS METALICAS N10, PINTURA ANTICORROSIVA Y PINTURA ACABADO EN OBRA Y OTROS, DISTRITO DE CARHUAZ, PROVINCIA DE CARHUAZ, ANCASH</t>
  </si>
  <si>
    <t>ACERO DE REFUERZO F Y 4200 GRADO 60 PARA LA OBRA MEJORAMIENTO DEL CANAL DE RIEGO UCHPACUNA, DISTRITO DE COCHAS, HUANCHAY, PROVINCIA DE OCROS - ANCASH</t>
  </si>
  <si>
    <t>ARENA GRUESA Y ARENA FINA PARA LA OBRA MEJORAMIENTO DEL CANAL DE RIEGO UCHPACUNA, DISTRITO DE COCHAS, HUANCHAY, PROVINCIA DE OCROS, ANCASH</t>
  </si>
  <si>
    <t>CEMENTO PORTLAND TIPO I 42.50 kg PARA LA OBRA MEJORAMIENTO DEL CANAL DE RIEGO UCHPACUNA, DISTRITO DE COCHAS, HUANCHAY, PROVINCIA DE OCROS, ANCASH</t>
  </si>
  <si>
    <t>COMPUERTA METALICA 0.25x0.30 m, h 1.13m Y COMPUERTA METALICA 0.40X0.90m, h 1.98 m PARA LA OBRA MEJORAMIENTO DEL CANAL DE RIEGO UCHPACUNA, DISTRITO DE COCHAS, HUANCHAY, PROVINCIA DE OCROS, ANCASH</t>
  </si>
  <si>
    <t>FLETE TERRESTRE PARA LA OBRA MEJORAMIENTO DEL CANAL DE RIEGO UCHPACUNA, DISTRITO DE COCHAS, HUANCHAY, PROVINCIA DE OCROS, ANCASH</t>
  </si>
  <si>
    <t>PIEDRA MEDIANA DE 8 Y PIEDRA SELECCIONADAD DE TRES OCTAVOS A MEDIA PARA LA OBRA MEJORAMIENTO DEL CANAL DE RIEGO UCHPACUNA, DISTRITO DE COCHAS, HUANCHAY, PROVINCIA DE OCROS, ANCASH</t>
  </si>
  <si>
    <t>VOLADURA DE ROCAS PARA LA OBRA MEJORAMIENTO DEL CANAL DE RIEGO UCHPACUNA, DISTRITO DE COCHAS, HUANCHAY, PROVINCIA DE OCROS, ANCASH</t>
  </si>
  <si>
    <t>TAPA METALICA 0.60X0.60 CON PLANCHA ESTRIADA TRES DIECISEISAVOS PARA LA OBRA MEJORAMIENTO DEL CANAL DE RIEGO UCHPACUNA, DISTRITO DE COCHAS, HUANCHAY, PROVINCIA DE OCROS, ANCASH</t>
  </si>
  <si>
    <t>TUBERIA PVC U SDR 41 SN4 NTP ISO 4435 250 MM PARA LA OBRA MEJORAMIENTO DEL CANAL DE RIEGO UCHPACUNA, DISTRITO DE COCHAS, HUANCHAY, PROVINCIA DE OCROS, ANCASH</t>
  </si>
  <si>
    <t>TUBERIA HDPE NTP ISO 8772, D 200 mm SDR 26 PARA LA OBRA MEJORAMIENTO DEL CANAL DE RIEGO UCHPACUNA, DISTRITO DE COCHAS, HUANCHAY, PROVINCIA DE OCROS, ANCASH</t>
  </si>
  <si>
    <t>SERVICIO DE CONSULTORIA COMO RESIDENTE DE OBRA PARA LA OBRA MEJORAMIENTO DEL CANAL DE RIEGO UCHPACUNA, DISTRITO DE COCHAS, HUANCHAY, PROVINCIA DE OCROS, ANCASH</t>
  </si>
  <si>
    <t>ADQUISICION DE MATERIALES DE FERRETERIA Y OTROS SERVICIO DE CONSULTORIA COMO RESIDENTE DE OBRA PARA LA OBRA MEJORAMIENTO DEL CANAL DE RIEGO UCHPACUNA, DISTRITO DE COCHAS, HUANCHAY, PROVINCIA DE OCROS, ANCASH</t>
  </si>
  <si>
    <t>SERVICIO DE CONSULTORIA COMO SUPERVISOR DE OBRA PARA LA OBRA MEJORAMIENTO DEL CANAL DE RIEGO UCHPACUNA, DISTRITO DE COCHAS, HUANCHAY, PROVINCIA DE OCROS, ANCASH</t>
  </si>
  <si>
    <t>ADS-CLASICO-6-2015-MINAGRI-AGRORU-1</t>
  </si>
  <si>
    <t>ADP-SIE-2-2015-MINAGRI/AGRORUR-1, 
AMC-SIE-28-2015-MINAGRI/AGRORUR-1</t>
  </si>
  <si>
    <t>AMC-CLASICO-4-2015-MINAGRI-AGRORU-1</t>
  </si>
  <si>
    <t>LP-CLASICO-2-2015-MINAGRI/AGRORUR-1
AMC-CLASICO-42-2015-MINAGRI/AGRORUR-1</t>
  </si>
  <si>
    <t>AMC-CLASICO-12-2015-MINAGRI/AGRORUR-1, 
AMC-CLASICO-12-2015-MINAGRI/AGRORUR-2</t>
  </si>
  <si>
    <t>AMC-CLASICO-14-2015-MINAGRI/AGRORUR-1</t>
  </si>
  <si>
    <t>AMC-CLASICO-2-2015-MINAGRI/AGRORUR-1</t>
  </si>
  <si>
    <t>CP-CLASICO-1-2015-MINAGRI/AGRORUR-1</t>
  </si>
  <si>
    <t>CP-CLASICO-2-2015-MINAGRI/AGRORUR-1</t>
  </si>
  <si>
    <t>ADS-CLASICO-18-2015-MINAGRI/AGRORUR-1</t>
  </si>
  <si>
    <t>ADP-CLASICO-6-2015-MINAGRI/AGRORUR-1</t>
  </si>
  <si>
    <t>LP-CLASICO-4-2015-MINAGRI/AGRORU-1
AMC-CLASICO-40-2015-MINAGRI/AGRORU-1</t>
  </si>
  <si>
    <t>ADP-CLASICO-3-2015-MINAGRI/AGRORUR-1</t>
  </si>
  <si>
    <t>ADP-CLASICO-1-2015-MINAGRI/AGRORUR-1</t>
  </si>
  <si>
    <t>ADS-CLASICO-1-2015-MINAGRI/AGRORUR-1</t>
  </si>
  <si>
    <t>LP-CLASICO-1-2015-MINAGRI/AGRORU-1
AMC-CLASICO-30-2015-MINAGRI/AGRORU-1</t>
  </si>
  <si>
    <t>ADS-CLASICO-12-2015-MINAGRI/AGRORUR-1</t>
  </si>
  <si>
    <t>ADS-CLASICO-2-2015-MINAGRI/AGRORU-1</t>
  </si>
  <si>
    <t xml:space="preserve"> AMC-CLASICO-3-2015-MINAGRI-AGRORU-1</t>
  </si>
  <si>
    <t>ADS-CLASICO-4-2015-MINAGRI-AGRORU-1</t>
  </si>
  <si>
    <t>ADS-CLASICO-3-2015-MINAGRI/AGRORUR-1</t>
  </si>
  <si>
    <t>ADS-CLASICO-34-2015-MINAGRI/AGRORUR-1</t>
  </si>
  <si>
    <t>ADP-CLASICO-8-2015-MINAGRI/AGRORUR-1</t>
  </si>
  <si>
    <t>ADS-CLASICO-21-2015-MINAGRI/AGRORUR-1</t>
  </si>
  <si>
    <t>ADP-CLASICO-11-2015-MINAGRI/AGRORUR-1</t>
  </si>
  <si>
    <t>ADP-CLASICO-15-2015-MINAGRI/AGRORUR-1</t>
  </si>
  <si>
    <t>ADP-CLASICO-16-2015-MINAGRI/AGRORUR-1</t>
  </si>
  <si>
    <t>ADS-CLASICO-9-2015-MINAGRI-AGRORU-1</t>
  </si>
  <si>
    <t>AMC-CLASICO-8-2015-MINAGRI-AGRORU-1,
AMC-CLASICO-8-2015-MINAGRI-AGRORU-2, 
AMC-CLASICO-8-2015-MINAGRI-AGRORU-3</t>
  </si>
  <si>
    <t>AMC-CLASICO-7-2015-MINAGRI/AGRORUR-1</t>
  </si>
  <si>
    <t>AMC-CLASICO-9-2015-MINAGRI/AGRORUR-1</t>
  </si>
  <si>
    <t>ADP-CLASICO-4-2015-MINAGRI/AGRORUR-1</t>
  </si>
  <si>
    <t>ADS-CLASICO-7-2015-MINAGRI/AGRORUR-1</t>
  </si>
  <si>
    <t>ADS-CLASICO-5-2015-MINAGRI/AGRORUR-1</t>
  </si>
  <si>
    <t>AMC-CLASICO-134-2014-MINAGRI/AGRORUR-2</t>
  </si>
  <si>
    <t>AMC-CLASICO-15-2015-MINAGRI/AGRORUR-1</t>
  </si>
  <si>
    <t>AMC-CLASICO-120-2014-MINAGRI/AGRORUR-2</t>
  </si>
  <si>
    <t>AMC-CLASICO-146-2014-MINAGRI/AGRORUR-2</t>
  </si>
  <si>
    <t>ADS-CLASICO-13-2015-MINAGRI/AGRORUR-1
AMC-CLASICO-38-2015-MINAGRI/AGRORUR-2</t>
  </si>
  <si>
    <t>AMC-CLASICO-25-2015-MINAGRI/AGRORU-1</t>
  </si>
  <si>
    <t>AMC-CLASICO-16-2015-MINAGRI/AGRORUR-1</t>
  </si>
  <si>
    <t>CP-CLASICO-1-2015-MINAGRI-1</t>
  </si>
  <si>
    <t>AMC-CLASICO-24-2015-AGRO RURAL-1</t>
  </si>
  <si>
    <t>AMC-CLASICO-23-2015-MINAGRI/AGRORU-1</t>
  </si>
  <si>
    <t>AMC-CLASICO-116-2014-MINAGRI/AGRORUR-2
AMC-CLASICO-116-2014-MINAGRI/AGRORUR-3</t>
  </si>
  <si>
    <t>AMC-CLASICO-122-2014-MINAGRI/AGRORUR-2</t>
  </si>
  <si>
    <t>AMC-CLASICO-27-2015-MINAGRI/AGRORUR-1</t>
  </si>
  <si>
    <t>AMC-CLASICO-26-2015-MINAGRI-AGRORU-1</t>
  </si>
  <si>
    <t>AMC-CLASICO-31-2015-MINAGRI/AGRORUR-1</t>
  </si>
  <si>
    <t>CP-CLASICO-3-2015-MINAGRI/AGRORUR-1</t>
  </si>
  <si>
    <t>ADS-CLASICO-10-2015-DZPIURA-1</t>
  </si>
  <si>
    <t>AMC-CLASICO-1-2015-DZPUNO-2</t>
  </si>
  <si>
    <t>AMC-CLASICO-3-2015-DZPUNO-2</t>
  </si>
  <si>
    <t>AMC-CLASICO-2-2015-DZPUNO-1</t>
  </si>
  <si>
    <t>ADS-CLASICO-4-2015-DZPUNO-1</t>
  </si>
  <si>
    <t>AMC-CLASICO-7-2015-DZPUNO-1</t>
  </si>
  <si>
    <t>EXO-PROC-1-2015-MINAGRI/AGRORUR</t>
  </si>
  <si>
    <t>LP-CLASICO-5-2015-MINAGRI/AGRORUR-1</t>
  </si>
  <si>
    <t>LP-CLASICO-9-2015-MINAGRI/AGRORUR-1</t>
  </si>
  <si>
    <t>LP-CLASICO-6-2015-MINAGRI-AGRORU-1</t>
  </si>
  <si>
    <t>AMC-CLASICO-101-2014-MINAGRI/AGRORUR-2</t>
  </si>
  <si>
    <t>ADS-CLASICO-17-2015-MINAGRI/AGRORUR-1</t>
  </si>
  <si>
    <t>ADS-CLASICO-1-2015-DZJUNIN-1</t>
  </si>
  <si>
    <t>ADS-CLASICO-1-2015-DZAPURIMAC-1</t>
  </si>
  <si>
    <t>ADS-CLASICO-3-2015-AGRORURAL-DZHV-1</t>
  </si>
  <si>
    <t>ADS-CLASICO-1-2015-AGRORURAL-DZHV-1</t>
  </si>
  <si>
    <t>ADS-CLASICO-2-2015-AGRORURAL-DZHV-1</t>
  </si>
  <si>
    <t>ADS-CLASICO-15-2015-MINAGRI/AGRORUR-1</t>
  </si>
  <si>
    <t>ADS-CLASICO-1-2015-DZCUSCO-1</t>
  </si>
  <si>
    <t>ADS-CLASICO-2-2015-DZCUSCO-1</t>
  </si>
  <si>
    <t>ADS-CLASICO-2-2015-DZAPURIMAC-1</t>
  </si>
  <si>
    <t>ADP-CLASICO-2-2015-DZAYACUCHO-1</t>
  </si>
  <si>
    <t>ADP-CLASICO-1-2015-DZAYACUCHO-1</t>
  </si>
  <si>
    <t>ADS-CLASICO-2-2015-DZJUNIN-1</t>
  </si>
  <si>
    <t>ADS-CLASICO-4-2015-DZPIURA-1</t>
  </si>
  <si>
    <t>ADS-CLASICO-4-2015-DZAREQUIPA-1</t>
  </si>
  <si>
    <t>ADS-CLASICO-1-2015-DZ TACNA-1</t>
  </si>
  <si>
    <t>ADS-CLASICO-2-2015-DZ PASCO-1</t>
  </si>
  <si>
    <t>ADS-CLASICO-3-2015-DZ PASCO-1</t>
  </si>
  <si>
    <t>ADS-CLASICO-1-2015-DZ PASCO-1</t>
  </si>
  <si>
    <t>ADS-CLASICO-2-2015-DZPUNO-1</t>
  </si>
  <si>
    <t>ADS-CLASICO-1-2015-DZLAMBAYEQUE-1</t>
  </si>
  <si>
    <t>ADS-CLASICO-2-2015-DZAYACUCHO-1</t>
  </si>
  <si>
    <t>ADP-CLASICO-3-2015-DZAYACUCHO-1</t>
  </si>
  <si>
    <t>ADS-CLASICO-1-2015-DZAREQUIPA-1</t>
  </si>
  <si>
    <t>ADS-CLASICO-1-2015-CEP/DZ.MOQ-1</t>
  </si>
  <si>
    <t>ADS-CLASICO-19-2015-MINAGRI/AGRORUR-1</t>
  </si>
  <si>
    <t>AMC-CLASICO-34-2015-MINAGRI/AGRORUR-1</t>
  </si>
  <si>
    <t>ADS-CLASICO-3-2015-DZAPURIMAC-1</t>
  </si>
  <si>
    <t>LP-CLASICO-10-2015-MINAGRI/AGRORUR-1</t>
  </si>
  <si>
    <t>ADS-CLASICO-5-2015-DZPIURA-1</t>
  </si>
  <si>
    <t>AMC-CLASICO-10-2015-DZ ANCASH-1,
 AMC-CLASICO-10-2015-DZ ANCASH-2</t>
  </si>
  <si>
    <t>ADS-CLASICO-1-2015-DZ ANCASH-1</t>
  </si>
  <si>
    <t>ADS-CLASICO-2-2015-DZ ANCASH-1</t>
  </si>
  <si>
    <t>ADS-CLASICO-3-2015-DZ ANCASH-1</t>
  </si>
  <si>
    <t>AMC-CLASICO-12-2015-DZ ANCASH-1</t>
  </si>
  <si>
    <t>AMC-CLASICO-43-2015-MINAGRI-AGRORU-1</t>
  </si>
  <si>
    <t>ADS-SIP-5-2015-DZPUNO-1, 
AMC-SIP-5-2015-DZPUNO-2</t>
  </si>
  <si>
    <t>AMC-CLASICO-8-2015-DZPUNO-1</t>
  </si>
  <si>
    <t>AMC-CLASICO-9-2015-DZPUNO-3</t>
  </si>
  <si>
    <t>AMC-CLASICO-10-2015-DZPUNO-2</t>
  </si>
  <si>
    <t>ADS-CLASICO-1-2015-DZ LA LIBERTAD-1</t>
  </si>
  <si>
    <t>ADS-CLASICO-2-2015-AGRO RURAL-HCO-1</t>
  </si>
  <si>
    <t>ADS-CLASICO-1-2015-AGRO RURAL-HCO-1</t>
  </si>
  <si>
    <t>ADS-SIP-1-2015-DZ CAJAMARCA-1</t>
  </si>
  <si>
    <t>EXO-PROC-1-2015-DZPIURA</t>
  </si>
  <si>
    <t>EXO-PROC-3-2015-DZPIURA</t>
  </si>
  <si>
    <t>EXO-PROC-2-2015-DZPIURA</t>
  </si>
  <si>
    <t>ADS-CLASICO-1-2015-DZLIMA-1</t>
  </si>
  <si>
    <t>EXO-PROC-4-2015-DZPIURA</t>
  </si>
  <si>
    <t>ADP-CLASICO-17-2015-MINAGRI/AGRORUR-1</t>
  </si>
  <si>
    <t>ADS-CLASICO-7-2015-DZPIURA-1</t>
  </si>
  <si>
    <t>ADS-CLASICO-6-2015-DZPIURA-1</t>
  </si>
  <si>
    <t>ADS-CLASICO-1-2015-DZ AMAZONAS-1</t>
  </si>
  <si>
    <t>ADS-CLASICO-2-2015-DZ TACNA-1</t>
  </si>
  <si>
    <t>ADS-CLASICO-24-2015-MINAGRI/AGRORUR-1</t>
  </si>
  <si>
    <t>ADS-CLASICO-2-2015-CEP/DZ.MOQ-1</t>
  </si>
  <si>
    <t>ADS-CLASICO-4-2015-DZAPURIMAC-1</t>
  </si>
  <si>
    <t>ADS-CLASICO-6-2015-DZAPURIMAC-1</t>
  </si>
  <si>
    <t>EXO-PROC-5-2015-DZPIURA</t>
  </si>
  <si>
    <t>ADS-CLASICO-9-2015-DZPIURA-1</t>
  </si>
  <si>
    <t>EXO-PROC-2-2015-MINAGRI/AGRORUR</t>
  </si>
  <si>
    <t>ADS-CLASICO-15-2015-DZAPURIMAC-1</t>
  </si>
  <si>
    <t>ADS-CLASICO-38-2015-MINAGRI/AGRORUR-1</t>
  </si>
  <si>
    <t>14/10/2015</t>
  </si>
  <si>
    <t>20160286068 - MAQUINARIAS S.A.</t>
  </si>
  <si>
    <t>AMC-CLASICO-20-2015-DZPUNO-1</t>
  </si>
  <si>
    <t>AMC-CLASICO-19-2015-DZPUNO-1</t>
  </si>
  <si>
    <t>10800254812 - QUISPE FIGUEROA CLEMENTE</t>
  </si>
  <si>
    <t>ADS-CLASICO-3-2015-DZJUNIN-1</t>
  </si>
  <si>
    <t>ADS-CLASICO-6-2015-DZ/AMAZONAS-1</t>
  </si>
  <si>
    <t>ADS-CLASICO-7-2015-DZ/AMAZONAS-1</t>
  </si>
  <si>
    <t>ADS-CLASICO-4-2015-DZ AMAZONAS-1</t>
  </si>
  <si>
    <t>20103365628 - DISTRIBUCIONES OLANO S.A.C.</t>
  </si>
  <si>
    <t>ADS-CLASICO-5-2015-DZ AMAZONAS-1</t>
  </si>
  <si>
    <t>AMC-CLASICO-16-2015-DZAPURIMAC-1</t>
  </si>
  <si>
    <t>20490289110 - REPRESENTACIONES S&amp;S S.R.L.</t>
  </si>
  <si>
    <t>ADS-SIE-11-2015-DZAPURIMAC-1</t>
  </si>
  <si>
    <t>20490308432 - GRUPO CHASKA Y&amp;F S.R.L.</t>
  </si>
  <si>
    <t>ADS-CLASICO-12-2015-DZAPURIMAC-1</t>
  </si>
  <si>
    <t>17443337750 - CHIPA PRADA FERMIN</t>
  </si>
  <si>
    <t>AMC-CLASICO-21-2015-DZAPURIMAC-1</t>
  </si>
  <si>
    <t>10240038701 - CARPIO BALLON CESAR</t>
  </si>
  <si>
    <t>AMC-SIE-14-2015-DZAPURIMAC-1</t>
  </si>
  <si>
    <t>20490152831 - INVERSIONES G.CH.R. SAC</t>
  </si>
  <si>
    <t>ADS-CLASICO-9-2015-DZAPURIMAC-1</t>
  </si>
  <si>
    <t>10310316933 - SALINAS TUMBA GUILLERMO HERMETANIO</t>
  </si>
  <si>
    <t>AMC-CLASICO-19-2015-DZAPURIMAC-1</t>
  </si>
  <si>
    <t>AMC-CLASICO-18-2015-DZAPURIMAC-1</t>
  </si>
  <si>
    <t>ADS-SIE-13-2015-DZAPURIMAC-1</t>
  </si>
  <si>
    <t>ADS-CLASICO-7-2015-DZ LA LIBERTAD-1</t>
  </si>
  <si>
    <t>ADS-CLASICO-5-2015-DZ LA LIBERTAD-1</t>
  </si>
  <si>
    <t>10196922178 - TANTAQUISPE BACILIO RAMIRO LEONIDAS</t>
  </si>
  <si>
    <t>ADS-SIE-7-2015-DZ ANCASH-1</t>
  </si>
  <si>
    <t>20547839901 - CORPORACION CAF SOCIEDAD ANONIMA CERRADA-CORCAF S.A.C.</t>
  </si>
  <si>
    <t>AMC-SIE-18-2015-DZ ANCASH-1</t>
  </si>
  <si>
    <t>AMC-SIE-25-2015-DZANCASH-1</t>
  </si>
  <si>
    <t>ADS-CLASICO-11-2015-DZ ANCASH-1</t>
  </si>
  <si>
    <t>AMC-CLASICO-19-2015-DZ ANCASH-1</t>
  </si>
  <si>
    <t>AMC-CLASICO-20-2015-DZANCASH-1</t>
  </si>
  <si>
    <t>ADS-CLASICO-8-2015-DZANCASH-1</t>
  </si>
  <si>
    <t>20530562370 - EMPRESA DE CONSTRUCCIONES E INGENIERIA ORION E.I.R.L.</t>
  </si>
  <si>
    <t>ADS-CLASICO-9-2015-DZ ANCASH-1</t>
  </si>
  <si>
    <t>ADS-CLASICO-13-2015-DZANCASH-1</t>
  </si>
  <si>
    <t>ADS-CLASICO-10-2015-DZANCASH-1</t>
  </si>
  <si>
    <t>ADS-SIE-5-2015-DZ ANCASH-1</t>
  </si>
  <si>
    <t>10418178120 - MEJIA JAMANCA MARGARITA FLORA</t>
  </si>
  <si>
    <t>AMC-SIE-16-2015-DZ ANCASH-1</t>
  </si>
  <si>
    <t>ADS-CLASICO-12-2015-DZANCASH-1</t>
  </si>
  <si>
    <t>AMC-CLASICO-22-2015-DZ ANCASH-1</t>
  </si>
  <si>
    <t>ADS-CLASICO-6-2015-DZ ANCASH-1</t>
  </si>
  <si>
    <t>AMC-CLASICO-28-2015-DZ ANCASH-1</t>
  </si>
  <si>
    <t>ADS-CLASICO-23-2015-DZPIURA-1</t>
  </si>
  <si>
    <t>ADS-CLASICO-20-2015-DZPIURA-1</t>
  </si>
  <si>
    <t>ADS-CLASICO-22-2015-MINAGRI-AGRORU-1</t>
  </si>
  <si>
    <t>ADS-CLASICO-25-2015-DZPIURA-1</t>
  </si>
  <si>
    <t>ADS-SIE-28-2015-DZPIURA-1</t>
  </si>
  <si>
    <t>ADS-CLASICO-29-2015-DZPIURA-1</t>
  </si>
  <si>
    <t>ADS-CLASICO-30-2015-DZPIURA-1</t>
  </si>
  <si>
    <t>ADS-CLASICO-31-2015-DZPIURA-1</t>
  </si>
  <si>
    <t>ADS-SIE-9-2015-DZAREQUIPA-1</t>
  </si>
  <si>
    <t>ADS-CLASICO-11-2015-DZAREQUIPA-1</t>
  </si>
  <si>
    <t>ADS-SIE-10-2015-DZAREQUIPA-1</t>
  </si>
  <si>
    <t>AMC-CLASICO-18-2015-DZPUNO-1</t>
  </si>
  <si>
    <t>ADS-CLASICO-10-2015-CEP/DZ.MOQ.-1</t>
  </si>
  <si>
    <t>ADS-CLASICO-33-2015-DZPIURA-1</t>
  </si>
  <si>
    <t>ADP-CLASICO-1-2015-DZPIURA-1</t>
  </si>
  <si>
    <t>ADS-CLASICO-35-2015-DZPIURA-1</t>
  </si>
  <si>
    <t>ADS-CLASICO-36-2015-DZPIURA-1</t>
  </si>
  <si>
    <t>ADS-CLASICO-37-2015-DZPIURA-1</t>
  </si>
  <si>
    <t>ADS-CLASICO-39-2015-DZPIURA-1</t>
  </si>
  <si>
    <t>ADP-CLASICO-3-2015-DZPIURA-1</t>
  </si>
  <si>
    <t>AMC-CLASICO-20-2015-DZ AMAZONAS-2</t>
  </si>
  <si>
    <t>ADS-CLASICO-8-2015-DZ/AMAZONAS-1</t>
  </si>
  <si>
    <t>ADS-CLASICO-9-2015-DZ/AMAZONAS-1</t>
  </si>
  <si>
    <t>AMC-CLASICO-19-2015-DZ AMAZONAS-2</t>
  </si>
  <si>
    <t>10414317800 - VILCABANA BERNILLA SANTOS</t>
  </si>
  <si>
    <t>AMC-CLASICO-21-2015-DZ AMAZONAS-2</t>
  </si>
  <si>
    <t>10165990167 - CUBAS LLONTOP JORGE FERNANDO</t>
  </si>
  <si>
    <t>ADS-CLASICO-11-2015-DZ/AMAZONAS-1</t>
  </si>
  <si>
    <t>ADS-CLASICO-12-2015-DZ/AMAZONAS-1</t>
  </si>
  <si>
    <t>10412547964 - VERA TAFUR PAUL CHRISTIAN</t>
  </si>
  <si>
    <t>30/10/2015</t>
  </si>
  <si>
    <t>AMC-CLASICO-25-2015-DZ/AMAZONAS-1</t>
  </si>
  <si>
    <t>CONSULTORIA PARA ELABORACION DE EXPEDIENTE TECNICO DEL PERFIL MEJORAMIENTO Y AMPLIACION DEL SERVICIO DE AGUA PARA RIEGO, DISTRITO DE CHUPAMARCA, CASTROVIRREYNA, HUANCAVELICA</t>
  </si>
  <si>
    <t>ADQUISICION DE MADERA PARA EL PROYECTO DE MEJORAMIENTO DE LA PRODUCCION DE 645 Has DE CACAO EN EL DISTRITO DE JOSE CRESPO Y CASTILLO, LEONCIO PRADO, HUANUCO</t>
  </si>
  <si>
    <t>SERVICIO DE TELEFONIA MOVIL PARA AGRORURAL</t>
  </si>
  <si>
    <t>ADQUISICION  DE ACCESORIOS DE SEGURIDAD</t>
  </si>
  <si>
    <t>ADS-CLASICO-32-2015-MINAGRI/AGRORUR-1</t>
  </si>
  <si>
    <t>AMC-CLASICO-21-2015-MINAGRI/AGRORUR-1, 
AMC-CLASICO-21-2015-MINAGRI/AGRORUR-2</t>
  </si>
  <si>
    <t>086-2015</t>
  </si>
  <si>
    <t>ADP-CLASICO-5-2015-MINAGRI/AGRORUR-1
AMC-36-2015-MINAGRI/AGRORUR-1</t>
  </si>
  <si>
    <t>ELABORACION DE ESTUDIO DE PRE INVERSION DEL PROYECTO ELABORACION DE ESTUDIO DE PRE INVERSION DEL PROYECTO INSTALACION DEL SERVICIO DE AGUA DEL SISTEMA DE RIEGO HUASAHUASI EN LA LOCALIDAD DE HUACUAS, DISTRITO DE HUASAHUASI, PROVINCIA DE TARMA, REGION JUNIN</t>
  </si>
  <si>
    <t>CONSORCIO ‐ CONSORCIO HIDRAULICO CCARHUACCOCHA
10200120154 ‐ MALLMA CAPCHA TITO
20517066258 ‐ SERVICIOS GENERALES
HIDROMAS E.I.R.L.
10416487231 ‐ IDONE GALARZA ARTURO DIEGO
10104957558 ‐ IDONE FERRER DIEGO ARTURO</t>
  </si>
  <si>
    <t>CP-CLASICO-14-2015-MINAGRI/AGRORUR-1</t>
  </si>
  <si>
    <t>20494213894-CONSULTORA JPERSA S.A.C.</t>
  </si>
  <si>
    <t>ADP-CLASICO-13-2015-MINAGRI/AGRORUR-1</t>
  </si>
  <si>
    <t>CONSORCIO ‐ CONSORCIO YACU
20527705569 ‐ FM. CONSULTORES Y CONTRATISTAS GENERALES EMPRESA
INDIVIDUAL DE RESPONSABILIDAD LIMITADA
20490016733 ‐ A&amp;Z ASOCIADOS CONSULTORES CONTRATISTAS SRL</t>
  </si>
  <si>
    <t>ADP-CLASICO-14-2015-MINAGRI/AGRORUR-1</t>
  </si>
  <si>
    <t>ADS-CLASICO-10-2015-MINAGRI/AGRORUR-1, 
AMC-CLASICO-46-2015-MINAGRI/AGRORUR-1</t>
  </si>
  <si>
    <t>AMC-CLASICO-119-2014-MINAGRI/AGRORUR-3</t>
  </si>
  <si>
    <t>110-2015</t>
  </si>
  <si>
    <t>hoy</t>
  </si>
  <si>
    <t>LP-CLASICO-7-2015-MINAGRI/AGRORUR-1</t>
  </si>
  <si>
    <t>CP-CLASICO-5-2015-MINAGRI/AGRORU-1</t>
  </si>
  <si>
    <t>CONSORCIO ‐ CONSORCIO PROIM
10316800853 ‐ GOMEZ GONZALEZ RAUL OSWALDO
20530913342 ‐ PROYECTOS E INVERSIONES
MALDONADO E.I.R.L.</t>
  </si>
  <si>
    <t>ADS-CLASICO-23-2015-MINAGRI/AGRORUR-1</t>
  </si>
  <si>
    <t>20557000012- PROYECTO VERDE ASESORES Y CONSULTORES SAC</t>
  </si>
  <si>
    <t>ADP-CLASICO-10-2015-MINAGRI/AGRORUR-1</t>
  </si>
  <si>
    <t>20100306337 - INDUSTRIAL GORAK S A</t>
  </si>
  <si>
    <t>ADS-CLASICO-29-2015-MINAGRI-AGRORU-1</t>
  </si>
  <si>
    <t>ADS-CLASICO-27-2015-MINAGRI-AGRORU-1</t>
  </si>
  <si>
    <t>CP-CLASICO-13-2015-MINAGRI-AGRORU-1</t>
  </si>
  <si>
    <t>CP-CLASICO-8-2015-MINAGRI-AGRORU-1</t>
  </si>
  <si>
    <t>CP-CLASICO-9-2015-MINAGRI-AGRORU-1</t>
  </si>
  <si>
    <t>CONSORCIO ‐ CONSORCIO SAN NICOLAS
10416692608 ‐ BERNAL GRANDEZ ED FRANCIS
20515998706 ‐ INTEGRANDO CONSULTORIA Y PROYECTOS SOCIEDAD
COMERCIAL DE RESPONSABILIDAD LIMITADA‐INCOPROYEC S.R.L.
10087560282 ‐ VARGAS FLORES JULIO MIGUEL
10413499238 ‐ ZAPATA ZULOETA JUAN ESTEBAN</t>
  </si>
  <si>
    <t>CP-CLASICO-10-2015-MINAGRI-AGRORU-1</t>
  </si>
  <si>
    <t>LP-CLASICO-8-2015-MINAGRI/AGRORUR-1</t>
  </si>
  <si>
    <t>ADS-CLASICO-37-2015-MINAGRI/AGRORUR-1</t>
  </si>
  <si>
    <t>CP-CLASICO-7-2015-MINAGRI/AGRORUR-1</t>
  </si>
  <si>
    <t>CONV-PROC-1-2015-LPI-AGRORURAL-1</t>
  </si>
  <si>
    <t>10404987114 ‐ MAMANI JACINTO YUDY
20448703399 ‐ PROCONGEP
S.A.C.
10425322325 ‐ MAMANI CONDORI
GUILLERMO
10022988901 ‐ VENTURA CARREON YOLITHA
AURELIA
10022789410 ‐ HUAMAN CALCINA
ALBERTO
20494556074 ‐ ASOCIACION DE CRIADORES DE GANADO
VACUNO LECHERO DE SATICA</t>
  </si>
  <si>
    <t>ADS-CLASICO-30-2015-MINAGRI-AGRORU-1</t>
  </si>
  <si>
    <t>AMC-CLASICO-50-2015-MINAGRI/AGRORUR-1, 
AMC-CLASICO-50-2015-MINAGRI/AGRORUR-2</t>
  </si>
  <si>
    <t>20383766088 - GEO SUPPLY PERU S.A.C.</t>
  </si>
  <si>
    <t>ADS-CLASICO-1-2015-DZPIURA-1</t>
  </si>
  <si>
    <t>ADS-CLASICO-2-2015-DZAREQUIPA-1</t>
  </si>
  <si>
    <t>AMC-CLASICO-11-2015-DZ ANCASH-2</t>
  </si>
  <si>
    <t>LP-CLASICO-3-2015-MINAGRI-AGRORU-1</t>
  </si>
  <si>
    <t>ADS-CLASICO-40-2015-MINAGRI-AGRORU-1</t>
  </si>
  <si>
    <t>ADS-CLASICO-42-2015-MINAGRI-AGRORU-1</t>
  </si>
  <si>
    <t>CP-CLASICO-16-2015-MINAGRI-AGRORU-1</t>
  </si>
  <si>
    <t>ADS-CLASICO-41-2015-MINAGRI-AGRORU-1</t>
  </si>
  <si>
    <t>ADS-CLASICO-39-2015-MINAGRI-AGRORU-1</t>
  </si>
  <si>
    <t>ADS-CLASICO-2-2015-DZLAMBAYEQUE-1</t>
  </si>
  <si>
    <t>ADS-CLASICO-19-2015-DZPIURA-1</t>
  </si>
  <si>
    <t>PLANTONES FORESTALES, PARA LA AGENCIA ZONAL MARISCAL LUZURIAGA, POMABAMBA, DISTRITO DE HUAYLLAN, SECTOR ASHUAJ Y EN EL DISTRITO DE POMABAMBA, SECTOR OTUTO YANACOLPA</t>
  </si>
  <si>
    <t>PLANTONES FORESTALES, PARA LA AGENCIA ZONAL HUARAZ, RECUAY, AIJA, DISTRITO DE PAMPAS CHICO, SECTOR ARAPA, LAGUNA CONOCHA</t>
  </si>
  <si>
    <t>PLANTONES FORESTALES, PARA LA AGENCIA ZONAL CORONGO, SIHUAS, DISTRITO DE SAN JUAN MESAPAMPA, ORGANIZACION COMUNAL AYJADERO</t>
  </si>
  <si>
    <t>PLANTONES FORESTALES, PARA LA AGENCIA ZONAL BOLOGNESI, OCROS, DISTRITO DE CHIQUIAN, SECTOR HUACA CORRAL, ORGANIZACION CAMPESINA YANAMARCA</t>
  </si>
  <si>
    <t>FORMULACION DEL ESTUDIO DE PREINVERSION  PARA LA AMPLIACION DEL SERVICIO DE AGUA DE LOS SISTEMAS DE RIEGO EN LA CUENCA DEL RIO ACHAMAYO, 7 DISTRITOS DE LAS PROVINCIAS DE HUANCAYO Y CONCEPCION, DPTO. JUNIN</t>
  </si>
  <si>
    <t>SUPERVISION DEL ESTUDIO DE PREINVERSION PARA LA AMPLIACION DEL SERVICIO DE AGUA DE LOS SISTEMAS DE RIEGO EN LA CUENCA DEL RIO ACHAMAYO, 7 DISTRITOS DE LAS PROVINCIAS DE HUANCAYO Y CONCEPCIÓN, DPTO. JUNIN</t>
  </si>
  <si>
    <t>FORMULACION DEL ESTUDIO DE PREINVERSION  PARA LA  INSTALACIÓN DEL SERVICIO DE AGUA DEL SISTEMA DE RIEGO AZULAJE EN LA COMUNIDAD CAMPESINA OQUEBAMBA, DISTRITO DE YAURI, PROVINCIA ESPINAR, REGIÓN CUSCO</t>
  </si>
  <si>
    <t>SUPERVISION DEL ESTUDIO DE PREINVERSION PARA LAINSTALACIÓN DEL SERVICIO DE AGUA DEL SISTEMA DE RIEGO AZULAJE EN LA COMUNIDAD CAMPESINA OQUEBAMBA, DISTRITO DE YAURI, PROVINCIA ESPINAR, REGIÓN CUSCO</t>
  </si>
  <si>
    <t>FORMULACION DEL ESTUDIO DE PREINVERSION  PARA EL MEJORAMIENTO DEL SERVICIO DE AGUA PARA EL SISTEMA DE RIEGO DE LOS CASERIO DE PUQUIO, CHORRILLOS, DISTRITO DE PAMPAROMAS, PROVINCIA DE HUAYLAS, REION ACASH</t>
  </si>
  <si>
    <t>SUPERVISION DEL ESTUDIO DE PREINVERSION PARA EL MEJORAMIENTO DEL SERVICIO DE AGUA PARA EL SISTEMA DE RIEGO DE LOS CASERIO DE PUQUIO, CHORRILLOS, QUEROPUQUIO, DISTRITO DE PAMPAROMAS, PROVINCIA DE HUAYLAS, REION ACASH</t>
  </si>
  <si>
    <t>FORMULACION DEL ESTUDIO DE PREINVERSION  PARA LA INSTALACION DEL SERVICIO DE AGUA PARA EL SISTEMA DE RIEGO QUILLORON EN LA MICROCUENCA QUILLORON, DISTRITO DE ACO, PROVINCIA DE CARONGO, REGION ANCASH</t>
  </si>
  <si>
    <t>SUPERVISION DEL ESTUDIO DE PREINVERSION PARA LA INSTALACION DEL SERVICIO DE AGUA PARA EL SISTEMA DE RIEGO QUILLORON EN LA MICROCUENCA QUILLORON, DISTRITO DE ACO, PROVINCIA DE CARONGO, REGION ANCASH</t>
  </si>
  <si>
    <t>FORMULACION DEL ESTUDIO DE PREINVERSION  PARA LA INSTALACIÓN DEL SERVICIO DE AGUA DEL SISTEMA DE RIEGO SOTOPATA, EN LAS COMUNIDADES CAMPESINAS DEL DISTRITO DE PICHIGUA, PROVINCIA DE ESPINAR, DEPARTAMENTO DE CUSCO</t>
  </si>
  <si>
    <t>SUPERVISION DEL ESTUDIO DE PREINVERSION PARA LA INSTALACIÓN DEL SERVICIO DE AGUA DEL SISTEMA DE RIEGO SOTOPATA, EN LAS COMUNIDADES CAMPESINAS DEL DISTRITO DE PICHIGUA, PROVINCIA DE ESPINAR, DEPARTAMENTO DE CUSCO</t>
  </si>
  <si>
    <t>3 - OBRAS</t>
  </si>
  <si>
    <t>MEJORAMIENTO Y AMPLIACION DEL CANAL DE RIEGO HUARMIRRAGRA - ANDAHUAYLLA, AYACUCHO Y MEJORAMIENTO DEL SERVICIO DE AGUA, HUANCA, HUAYLLAS, HUANUCO</t>
  </si>
  <si>
    <t>CARGADOR FRONTAL  OBRA ARENAL CHIHUATA</t>
  </si>
  <si>
    <t>EXCAVADORA OBRA ARENAL CHIHUATA</t>
  </si>
  <si>
    <t>ADQUISICION DE CEMENTO PORTLAND TIPO I(42.5 KGS) PARA EL PROYECTO:  MEJORAMIENTO DEL CANAL TAMPLAN COLPA, TRAMO MORAN PATA, DISTRITO Y PROVINCIA DE HUALGAYOC, REGION CAJAMARCA</t>
  </si>
  <si>
    <t>ADQUISICION DE AGREGADOS PARA EL PROYECTO:  MEJORAMIENTO DEL CANAL TAMPLAN COLPA, TRAMO MORAN PATA, DISTRITO Y PROVINCIA DE HUALGAYOC, REGION CAJAMARCA</t>
  </si>
  <si>
    <t>ADQUISICION DE MADERA TORNILLO PARA ENCOFRADO PARA EL PROYECTO:  MEJORAMIENTO DEL CANAL TAMPLAN COLPA, TRAMO MORAN PATA, DISTRITO Y PROVINCIA DE HUALGAYOC, REGION CAJAMARCA</t>
  </si>
  <si>
    <t>ADQUISICION DE TUBERIA PVC NTP 399.002 SP S-20(C-5.0) X 5 METROS, DIAMETRO=6" PARA EL PROYECTO:  MEJORAMIENTO DEL CANAL TAMPLAN COLPA, TRAMO MORAN PATA, DISTRITO Y PROVINCIA DE HUALGAYOC, REGION CAJAMARCA</t>
  </si>
  <si>
    <t>SERVICIO DE FLETE TERRESTRE PARA EL PROYECTO:  MEJORAMIENTO DEL CANAL TAMPLAN COLPA, TRAMO MORAN PATA, DISTRITO Y PROVINCIA DE HUALGAYOC, REGION CAJAMARCA</t>
  </si>
  <si>
    <t>ADQUISICION DE TUBERIAS PVC SAP C-5 Y C-10 ISO DE 160 Y 63MM Y ACCESORIOS PARA EL PROYECTO:  INSTALACION DEL SERVICIO DE AGUA DE RIEGO EN LA LOCALIDAD EL PILCO, DISTRITO DE TACABAMBA, PROVINCIA DE CHOTA-CAJAMARCA</t>
  </si>
  <si>
    <t>ADQUISICION DE CEMENTO PORTLAND TIPO I(42.5 KGS) PARA EL PROYECTO:  MEJORAMIENTO DEL CANAL LOS ANGELES EN EL CASERIO NUEVO SAN JUAN BAJO, DISTRITO Y PROVINCIA DE HUALGAYOC, REGION CAJAMARCA</t>
  </si>
  <si>
    <t>ADQUISICION DE HERRAMIENTAS MANUALES PARA EL PROYECTO:  MEJORAMIENTO DEL CANAL TAMPLAN COLPA, TRAMO MORAN PATA, DISTRITO Y PROVINCIA DE HUALGAYOC, REGION CAJAMARCA</t>
  </si>
  <si>
    <t>CONTRATACION DEL SERVICIO DE UN MAESTRO DE OBRA PARA EL PROYECTO: MEJORAMIENTO DEL CANAL TAMPLAN COLPA, TRAMO MORAN PATA, DISTRITO Y PROVINCIA DE HUALGAYOC, REGION CAJAMARCA</t>
  </si>
  <si>
    <t>CONTRATACION DEL SERVICIO DE UN SUPERVISOR PARA LA OBRA:  MEJORAMIENTO DEL CANAL TAMPLAN COLPA, TRAMO MORAN PATA, DISTRITO Y PROVINCIA DE HUALGAYOC, REGION CAJAMARCA</t>
  </si>
  <si>
    <t>ADQUISICION DE AGREGADOS PARA EL PROYECTO:  MEJORAMIENTO DEL CANAL LOS ANGELES EN EL CASERIO NUEVO SAN JUAN BAJO, DISTRITO Y PROVINCIA DE HUALGAYOC, REGION CAJAMARCA</t>
  </si>
  <si>
    <t>ADQUISICION DE MADERA PARA ENCOFRADO PARA EL PROYECTO:  MEJORAMIENTO DEL CANAL LOS ANGELES EN EL CASERIO NUEVO SAN JUAN BAJO, DISTRITO Y PROVINCIA DE HUALGAYOC, REGION CAJAMARCA</t>
  </si>
  <si>
    <t>SERVICIO DE FLETE TERRESTRE PARA EL PROYECTO:  MEJORAMIENTO DEL CANAL LOS ANGELES EN EL CASERIO NUEVO SAN JUAN BAJO, DISTRITO Y PROVINCIA DE HUALGAYOC, REGION CAJAMARCA</t>
  </si>
  <si>
    <t>CONTRATACION DEL SERVICIO DE UN RESIDENTE PARA LA OBRA:  MEJORAMIENTO DEL CANAL LOS ANGELES EN EL CASERIO NUEVO SAN JUAN BAJO, DISTRITO Y PROVINCIA DE HUALGAYOC, REGION CAJAMARCA</t>
  </si>
  <si>
    <t>CONTRATACION DEL SERVICIO DE UN SUPERVISOR PARA LA OBRA:  MEJORAMIENTO DEL CANAL LOS ANGELES EN EL CASERIO NUEVO SAN JUAN BAJO, DISTRITO Y PROVINCIA DE HUALGAYOC, REGION CAJAMARCA</t>
  </si>
  <si>
    <t>SERVICIO DE FLETE TERRESTRE PARA EL PROYECTO:  INSTALACION DEL SERVICIO DE AGUA DE RIEGO EN LA LOCALIDAD EL PILCO, DISTRITO DE TACABAMBA, PROVINCIA DE CHOTA-CAJAMARCA</t>
  </si>
  <si>
    <t>ADQUISICION DE TUBERIA PVC SA</t>
  </si>
  <si>
    <t>SERVICIO DE CONSULTORIA PARA DIAGNOSTICO SITUACIONAL DE LA DIRECCION DE ABONOS</t>
  </si>
  <si>
    <t>ADQUISICION DE FIERRO CORRUGADO Y LISO PARA LA OBRA DE MEJORAMIETO  DEL SISTEMA DE RIEGO TAYAPAMPA, PAMPA JUNINHUAYLLAY, DISTRITO DE CHUPAMARCA, CASTROVIRREYNA, HUANCAVELICA DE L AD. Z. HUANCAVELICA</t>
  </si>
  <si>
    <t>ADQUISICION DE MADERAS PARA LA OBRA DE MEJORAMIENTO DEL SISTEMA DE RIEGO TAYAPAMPA, PAMPA JUNIN, HUAYLLAY, DISTRITO DE CHUPAMARCA, CASTRO VIRREYNA, HUANCAVELICA</t>
  </si>
  <si>
    <t>ADQUISICION DE TUBERIAS HDP PN 10 Y UNIONES  PARA LA OBRA DE MEJORAMIENTO DEL SISTEMA DE RIEGO TAYAPAMPA, PAMPA JUNIN, HUAYLLAY, DISTRITO DE CHUPAMARCA, CASTRO VIRREYNA, HUANCAVELICA</t>
  </si>
  <si>
    <t>SERVICIO DE FLETE TERRESTRE  PARA LA OBRA DE MEJORAMIENTO DEL SISTEMA DE RIEGO TAYAPAMPA, PAMPA JUNIN, HUAYLLAY, DISTRITO DE CHUPAMARCA, CASTRO VIRREYNA, HUANCAVELICA</t>
  </si>
  <si>
    <t>ADQUISICION DE COMBUSTIBLE DE GASOLINA</t>
  </si>
  <si>
    <t>ADQUISICION DE ACERO DE REFUERZO</t>
  </si>
  <si>
    <t>ADQUISICION DE CEMENTO</t>
  </si>
  <si>
    <t>ADQUISICION DE MADERA</t>
  </si>
  <si>
    <t>SERVICIO DE SUPERVISOR DE OBRA</t>
  </si>
  <si>
    <t xml:space="preserve">CONTRATACION PARA LA ADQUISICION DE HENO DE ALFALFA Y DE AVENA PARA LAS REGIONES DE CUSCO, AREQUIPA Y PUNO </t>
  </si>
  <si>
    <t>SERVICIO DE CARENADO Y MANTENIMIENTO DE LAS EMBARCACIONES ALCATRAZ Y CISTERNA 1</t>
  </si>
  <si>
    <t>ADQUISICION DE MEDIACAMENTOS Y JERINGAS DE USO ANIMAL</t>
  </si>
  <si>
    <t>DIRECCIÓN DE ABONOS</t>
  </si>
  <si>
    <t>DIRECCIÓN DE PLANIFICACIÓN Y PRESUPUESTO</t>
  </si>
  <si>
    <t>AMC-CLASICO-59-2015-MINAGRI/AGRORUR-1</t>
  </si>
  <si>
    <t>18/11/2015</t>
  </si>
  <si>
    <t>ADS-CLASICO-48-2015-MINAGRI/AGRORUR-1</t>
  </si>
  <si>
    <t>ADS-SIE-8-2015-DZ TACNA-1</t>
  </si>
  <si>
    <t>20600156013 - L &amp; P INGROUP S.A.C.</t>
  </si>
  <si>
    <t>ADS-SIE-9-2015-DZ TACNA-1</t>
  </si>
  <si>
    <t>ADS-SIE-7-2015-DZ TACNA-1</t>
  </si>
  <si>
    <t>20352434885 - CODIMAK SELVA SAC</t>
  </si>
  <si>
    <t>ADS-SIE-6-2015-DZ TACNA-1</t>
  </si>
  <si>
    <t>23/11/2015</t>
  </si>
  <si>
    <t>40-2015</t>
  </si>
  <si>
    <t>20518759079 - CORPORACION HELEO SOCIEDAD ANONIMA CERRADA</t>
  </si>
  <si>
    <t>AMC-SIE-22-2015-DZAPURIMAC-1</t>
  </si>
  <si>
    <t>ADS-CLASICO-16-2015-DZAPURIMAC-1</t>
  </si>
  <si>
    <t>10408518666 - CARBAJAL SALCEDO MARIO</t>
  </si>
  <si>
    <t>AMC-CLASICO-23-2015-DZAPURIMAC-1</t>
  </si>
  <si>
    <t>20490400088 - FETRACO HNOS ESPINOZA SRL</t>
  </si>
  <si>
    <t>ADS-CLASICO-18-2015-DZAPURIMAC-1</t>
  </si>
  <si>
    <t>20555485795 - PROYECTOS DE INVERSION SOCIAL Y MEDIO AMBIENTE ASESORES S.A.C.</t>
  </si>
  <si>
    <t>AMC-SIE-24-2015-DZAPURIMAC-1</t>
  </si>
  <si>
    <t>20564263452 - SERVICIOS GENERALES TRES REGIONES S.R.L.</t>
  </si>
  <si>
    <t>AMC-CLASICO-13-2015-DZAPURIMAC-1</t>
  </si>
  <si>
    <t>CONSORCIO - CONSORCIO HUMAN HUASI, 10311740861 - ESPINOZA WESTREICHER JOSE LUIS, 20490574582 - CONSTRUCTORA APU AM &amp; HP E.I.R.L.</t>
  </si>
  <si>
    <t>AMC-CLASICO-25-2015-DZAPURIMAC-1</t>
  </si>
  <si>
    <t>ADS-SIE-8-2015-CEP/DZ.MOQ-1</t>
  </si>
  <si>
    <t>ADS-SIE-7-2015-CEPDZ.MOQ-1</t>
  </si>
  <si>
    <t>ADS-CLASICO-14-2015-DZCUSCO-1</t>
  </si>
  <si>
    <t>ADS-CLASICO-13-2015-DZCUSCO-1</t>
  </si>
  <si>
    <t>ADS-CLASICO-6-2015-AGRO RURAL-HCO-1</t>
  </si>
  <si>
    <t>AMC-CLASICO-7-2015-DZ CAJAMARCA-1</t>
  </si>
  <si>
    <t>ADS-CLASICO-49-2015-MINAGRI/AGRORUR-1</t>
  </si>
  <si>
    <t>AMC-CLASICO-28-2015-DZ AMAZONAS-1</t>
  </si>
  <si>
    <t>AMC-CLASICO-29-2015-DZ AMAZONAS-1</t>
  </si>
  <si>
    <t>AMC-CLASICO-36-2015-DZ AMAZONAS-1</t>
  </si>
  <si>
    <t>ADS-CLASICO-3-2015-DZ AMAZONAS-1</t>
  </si>
  <si>
    <t>20487582230 - VIAL INMOBILIARIA E.I.R.L</t>
  </si>
  <si>
    <t>AMC-CLASICO-31-2015-DZ AMAZONAS-1</t>
  </si>
  <si>
    <t>AMC-CLASICO-33-2015-DZ AMAZONAS-1</t>
  </si>
  <si>
    <t>AMC-CLASICO-32-2015-DZ AMAZONAS-1</t>
  </si>
  <si>
    <t>ADS-CLASICO-8-2015-DZ LA LIBERTAD-1</t>
  </si>
  <si>
    <t>ADS-CLASICO-9-2015-DZ LA LIBERTAD-1</t>
  </si>
  <si>
    <t>AMC-CLASICO-21-2015-DZ ANCASH-1</t>
  </si>
  <si>
    <t>AMC-CLASICO-17-2015-DZ ANCASH-1</t>
  </si>
  <si>
    <t>20548592951 - INGENIEROS EPCM SOCIEDAD ANONIMA CERRADA</t>
  </si>
  <si>
    <t>AMC-CLASICO-31-2015-DZ ANCASH-1</t>
  </si>
  <si>
    <t>10098495865 - BERROCAL LLULLUY DE NAVARRO MARIA JOSEFINA</t>
  </si>
  <si>
    <t>AMC-CLASICO-23-2015-DZ ANCASH-1</t>
  </si>
  <si>
    <t>ADS-CLASICO-7-2015-DZCUSCO-1</t>
  </si>
  <si>
    <t>ADS-CLASICO-12-2015-DZCUSCO-1</t>
  </si>
  <si>
    <t>10248762433 - TAYPE CCACHO FERMIN</t>
  </si>
  <si>
    <t>ADS-CLASICO-9-2015-DZCUSCO-1</t>
  </si>
  <si>
    <t>10243844920 - LEZAMA ACCOSTUPA SILVERIO</t>
  </si>
  <si>
    <t>ADS-CLASICO-11-2015-DZCUSCO-1</t>
  </si>
  <si>
    <t>ADS-CLASICO-6-2015-DZCUSCO-1</t>
  </si>
  <si>
    <t>20526372442 - CORPORACION YANAKOYA SOCIEDAD COMERCIAL DE RESPONSABILIDAD LIMITADA</t>
  </si>
  <si>
    <t>ADS-CLASICO-24-2015-DZPIURA-1</t>
  </si>
  <si>
    <t>ADS-CLASICO-21-2015-DZPIURA-1</t>
  </si>
  <si>
    <t>ADS-CLASICO-27-2015-DZPIURA-1</t>
  </si>
  <si>
    <t>ADS-CLASICO-13-2015-DZAREQUIPA-1</t>
  </si>
  <si>
    <t>ADS-CLASICO-14-2015-DZAREQUIPA-1</t>
  </si>
  <si>
    <t>AMC-CLASICO-27-2015-DZAQP AZCCLU-1</t>
  </si>
  <si>
    <t>10294628237 - ALVAREZ QUISPE MARIA DOLORES</t>
  </si>
  <si>
    <t>20456235647 - EMPRESA DE TRANSPORTE CLAUDIO EXPRESS SOCIEDAD ANONIMA CERRADA</t>
  </si>
  <si>
    <t>AMC-CLASICO-9-2015-DZ AQP - AZCA-1</t>
  </si>
  <si>
    <t>10412389501 - CORZO CARBAJAL JULIO SERGIO</t>
  </si>
  <si>
    <t>AMC-CLASICO-11-2015-DZAREQUIPA-AZCA-1</t>
  </si>
  <si>
    <t>AMC-CLASICO-12-2015-DZ AQP - AZCA-1</t>
  </si>
  <si>
    <t>10294818788 - GONZA LLANOS ALFREDO</t>
  </si>
  <si>
    <t>AMC-CLASICO-17-2015-DZ AQP - AZCA-1</t>
  </si>
  <si>
    <t>10048227053 - ALVAREZ QUISPE NESTOR JUAN</t>
  </si>
  <si>
    <t>20454670826 - MADERERA MADRE DE DIOS S.R.L.</t>
  </si>
  <si>
    <t>AMC-CLASICO-15-2015-DZ AQP - AZCA-1</t>
  </si>
  <si>
    <t>AMC-CLASICO-16-2015-DZ AQP - AZCA-1</t>
  </si>
  <si>
    <t>AMC-CLASICO-14-2015-DZ AQP - AZCA-1</t>
  </si>
  <si>
    <t>AMC-CLASICO-18-2015-DZAREQUIPA-AZCA-1</t>
  </si>
  <si>
    <t>AMC-CLASICO-10-2015-DZ AQP - AZCA-2</t>
  </si>
  <si>
    <t>ADS-SIE-6-2015-DZPUNO-1</t>
  </si>
  <si>
    <t>20449303581 - SERVICIOS GENERALES C &amp; R E.I.R.L.</t>
  </si>
  <si>
    <t>ADS-CLASICO-9-2015-DZPUNO-1</t>
  </si>
  <si>
    <t>ADS-CLASICO-7-2015-DZ CAJAMARCA-1</t>
  </si>
  <si>
    <t>10013151887 - BALCONA HUARACHI DE BARRIONUEVO JANETT FELICITAS</t>
  </si>
  <si>
    <t>ADS-CLASICO-8-2015-DZPUNO-1</t>
  </si>
  <si>
    <t>ADS-CLASICO-11-2015-CEP/DZ.MOQ.-1</t>
  </si>
  <si>
    <t>ADS-CLASICO-8-2015-DZAYACUCHO-1</t>
  </si>
  <si>
    <t>ADS-CLASICO-10-2015-DZ CAJAMARCA-1</t>
  </si>
  <si>
    <t>ADS-SIP-9-2015-DZAYACUCHO-1</t>
  </si>
  <si>
    <t>ADS-CLASICO-10-2015-DZAYACUCHO-1</t>
  </si>
  <si>
    <t>ADS-CLASICO-47-2015-MINAGRI/AGRORUR-1</t>
  </si>
  <si>
    <t>10316178575 - CASTILLO MENACHO RODOLFO TEOFILO</t>
  </si>
  <si>
    <t>ADS-CLASICO-43-2015-MINAGRI/AGRORUR-1</t>
  </si>
  <si>
    <t>AMC-CLASICO-67-2015-MINAGRI/AGRORUR-1</t>
  </si>
  <si>
    <t>ADS-CLASICO-32-2015-DZPIURA-1</t>
  </si>
  <si>
    <t>AMC-CLASICO-30-2015-DZ AMAZONAS-1</t>
  </si>
  <si>
    <t>10414621371 - CONTRERAS BERROCAL MARLON</t>
  </si>
  <si>
    <t>AMC-CLASICO-35-2015-DZ AMAZONAS-1</t>
  </si>
  <si>
    <t>AMC-CLASICO-34-2015-DZ AMAZONAS-1</t>
  </si>
  <si>
    <t>20412214618 - COMERCIAL RIFUMA E.I.R.L.</t>
  </si>
  <si>
    <t>ADP-SIE-4-2015-DZAREQUIPA-1</t>
  </si>
  <si>
    <t>10076672101 - ARMAS VICHARRA VICTOR GUILLERMO</t>
  </si>
  <si>
    <t>ADS-CLASICO-3-2015-DZLIMA-1</t>
  </si>
  <si>
    <t>ADS-SIE-4-2015-DZLIMA-1</t>
  </si>
  <si>
    <t>ADS-CLASICO-10-2015-DZ TACNA-1</t>
  </si>
  <si>
    <t>20533337962 - COMERCIAL DANIEL J &amp; G SOCIEDAD COMERCIAL DE RESPONSABILIDAD LIMITADA-COMDANI S.R.L.</t>
  </si>
  <si>
    <t>AMC-CLASICO-31-2015-DZAPURIMAC-1</t>
  </si>
  <si>
    <t>ADS-SIE-18-2015-DZAREQUIPA-1</t>
  </si>
  <si>
    <t>20600255631 - DISTRIBUCION Y CONSTRUCCION SELVA S.A.C.</t>
  </si>
  <si>
    <t>ADS-CLASICO-19-2015-DZAREQUIPA-1</t>
  </si>
  <si>
    <t>ADP-SIE-2-2015-DZAREQUIPA-1</t>
  </si>
  <si>
    <t>ADP-SIE-1-2015-DZAREQUIPA-1</t>
  </si>
  <si>
    <t>10012050017 - SUCA MAMANI FERNAN TEODORO</t>
  </si>
  <si>
    <t>ADS-CLASICO-12-2015-DZAREQUIPA-1</t>
  </si>
  <si>
    <t>10294820472 - VILCA CHOQUE GREGORIO</t>
  </si>
  <si>
    <t>AMC-CLASICO-29-2015-DZAQP AZCCLU-1</t>
  </si>
  <si>
    <t>20121473845 - AMADO S.A.C.</t>
  </si>
  <si>
    <t>ADS-SIE-9-2015-CEPDZ.MOQ-1</t>
  </si>
  <si>
    <t>20447868424 - CORPORACION PUNO TRADING E.I.R.L.</t>
  </si>
  <si>
    <t>ADS-CLASICO-12-2015-CEP/DZ.MOQ.-1</t>
  </si>
  <si>
    <t>AMC-SIE-17-2015-DZAPURIMAC-1</t>
  </si>
  <si>
    <t>AMC-CLASICO-27-2015-DZAPURIMAC-1</t>
  </si>
  <si>
    <t>AMC-CLASICO-20-2015-DZAPURIMAC-1</t>
  </si>
  <si>
    <t>ADS-CLASICO-10-2015-DZAPURIMAC-1</t>
  </si>
  <si>
    <t>AMC-SIE-15-2015-DZAPURIMAC-1</t>
  </si>
  <si>
    <t>20564324931 - INVERSIONES ERVYS E.I.R.L.</t>
  </si>
  <si>
    <t>ADS-SIE-19-2015-DZ ANCASH-1</t>
  </si>
  <si>
    <t>ADS-CLASICO-16-2015-DZ ANCASH-1</t>
  </si>
  <si>
    <t>CONSORCIO - CONSORCIO BB, 20533904638 - CONSTRUCTORA CONSULTORA Y SERVICIOS GENERALES RURAG S.A.C., 20600407989 - SERVICIOS GENERALES EDU E.I.R.L.</t>
  </si>
  <si>
    <t>ADS-CLASICO-18-2015-DZ ANCASH-1</t>
  </si>
  <si>
    <t>ROLLIZOS DE EUCALIPTO (4 Y 3.5 PULGADAS DE DIAMETRO X 2.20 M LARGO)</t>
  </si>
  <si>
    <t>ADQUISICION DE SACOS DE POLIPROPILENO COLOR CREMA Y  DE  COLOR NEGRO PARA LA CAMPAÑA DE RECOLECCION 2016</t>
  </si>
  <si>
    <t>SERVICIO DE ALQUILER DE LOCAL PARA LA SUB DIRECCION DE INSUMOS Y ABONOS</t>
  </si>
  <si>
    <t>SERVICIO DE ESTIBA Y DESESTIBA DE SACOS DE GUANO DE ISLA</t>
  </si>
  <si>
    <t>ADQUISICION DE SEMILLAS DE AVENA, CEBADA, ALFALFA Y DACTYLIS GLOMERATA POR SITUACION DE EMERGENCIA PARA EL DEPARTAMENTO DE PUNO</t>
  </si>
  <si>
    <t>ADQUISICION DE SEMILLAS DE ALFALFA</t>
  </si>
  <si>
    <t>ADQUISICION DE PALOS DE ROLLIZOS</t>
  </si>
  <si>
    <t xml:space="preserve"> ADS-CLASICO-12-2015-DZAYACUCHO-1</t>
  </si>
  <si>
    <t>ADS-SIP-11-2015-DZAYACUCHO-1</t>
  </si>
  <si>
    <t>ADP-CLASICO-4-2015-DZAYACUCHO-1</t>
  </si>
  <si>
    <t>ADS-CLASICO-15-2015-DZAREQUIPA-1</t>
  </si>
  <si>
    <t>ADS-CLASICO-17-2015-DZ ANCASH-1</t>
  </si>
  <si>
    <t>AMC-CLASICO-38-2015-DZ ANCASH-1</t>
  </si>
  <si>
    <t>10445665822 - VALLADARES VEGA THOMAS JONATHAN</t>
  </si>
  <si>
    <t>AMC-CLASICO-58-2015-DZ ANCASH-1</t>
  </si>
  <si>
    <t>20533749136 - MGA CONTRATISTAS UNIVERSALES E.I.R.L.</t>
  </si>
  <si>
    <t>AMC-CLASICO-37-2015-DZANCASH-2</t>
  </si>
  <si>
    <t>10100755551 - MALLQUI CHINCHAY ZULEMA MONICA</t>
  </si>
  <si>
    <t>AMC-CLASICO-39-2015-DZANCASH-1</t>
  </si>
  <si>
    <t>AMC-CLASICO-26-2015-DZANCASH-1</t>
  </si>
  <si>
    <t>10320384147 - ZEGARRA COLLAS CELSO AGRICIO</t>
  </si>
  <si>
    <t>AMC-CLASICO-29-2015-DZ ANCASH-1</t>
  </si>
  <si>
    <t>10316063484 - ANTUNEZ CELMI FLORENTINO ANTONIO</t>
  </si>
  <si>
    <t>AMC-SIE-41-2015-DZANCASH-1</t>
  </si>
  <si>
    <t>AMC-CLASICO-42-2015-DZANCASH-1</t>
  </si>
  <si>
    <t>CONSORCIO - CONSORCIO OROPEZA, 20542083248 - CONSTRUCTORA BOTTONI HNS S.A.C., 10158564268 - OROPEZA ROSAS AGUSTIN ISAIAS</t>
  </si>
  <si>
    <t>AMC-SIE-43-2015-DZ ANCASH-1</t>
  </si>
  <si>
    <t>AMC-CLASICO-44-2015-DZANCASH-1</t>
  </si>
  <si>
    <t>AMC-CLASICO-45-2015-DZ ANCASH-1</t>
  </si>
  <si>
    <t>20392661647 - EMPRESA DE TRANSPORTES DE CARGA CAMPOS S.A.C</t>
  </si>
  <si>
    <t>AMC-CLASICO-46-2015-DZANCASH-1</t>
  </si>
  <si>
    <t>20530651046 - AGRAM Y SERVICIOS E.I.R.L</t>
  </si>
  <si>
    <t>AMC-CLASICO-47-2015-DZANCASH-1</t>
  </si>
  <si>
    <t>AMC-CLASICO-48-2015-DZANCASH-1</t>
  </si>
  <si>
    <t>20571160995 - CORPORACION LIUYA S.A.C.</t>
  </si>
  <si>
    <t>ADS-CLASICO-21-2015-DZANCASH-1</t>
  </si>
  <si>
    <t>AMC-CLASICO-49-2015-DZANCASH-1</t>
  </si>
  <si>
    <t>10316175754 - CACHA CELMI CAYETANO ALBERTO</t>
  </si>
  <si>
    <t>AMC-CLASICO-27-2015-DZANCASH-1</t>
  </si>
  <si>
    <t xml:space="preserve"> AMC-CLASICO-50-2015-DZANCASH-1</t>
  </si>
  <si>
    <t>AMC-CLASICO-30-2015-DZ ANCASH-1</t>
  </si>
  <si>
    <t>10320253417 - CHAVEZ GRAZA JULIAN VICTOR</t>
  </si>
  <si>
    <t>ADS-CLASICO-4-2015-AGRORURAL-DZHV-1</t>
  </si>
  <si>
    <t>CONSORCIO - CONSORCIO MERCURIO, 10095917092 - CORONEL SANCHEZ RENATO CIRO, 10090672776 - LLERENA CARDENAS FRANCISCO GIL</t>
  </si>
  <si>
    <t>ADS-CLASICO-5-2015-AGRO RURAL-HCO-1</t>
  </si>
  <si>
    <t>20600080041 - A&amp;F CONTRATISTAS Y CONSULTORES ASOCIADOS SOCIEDAD COMERCIAL DE RESPONSABILIAD LIMITADA</t>
  </si>
  <si>
    <t>AMC-CLASICO-32-2015-DZ ANCASH-1</t>
  </si>
  <si>
    <t>20564180247 - CONSULTORA Q'OMER QORI INGENIEROS E.I.R.L.</t>
  </si>
  <si>
    <t>AMC-CLASICO-33-2015-DZ ANCASH-1</t>
  </si>
  <si>
    <t>AMC-CLASICO-34-2015-DZ ANCASH-1</t>
  </si>
  <si>
    <t>AMC-CLASICO-35-2015-DZ ANCASH-1</t>
  </si>
  <si>
    <t>10447973541 - GALLEGOS ABARCA DIEGO</t>
  </si>
  <si>
    <t>ADS-CLASICO-17-2015-DZAREQUIPA-1</t>
  </si>
  <si>
    <t>ADS-CLASICO-16-2015-DZAREQUIPA-1</t>
  </si>
  <si>
    <t>ADS-SIP-4-2015-DZ CAJAMARCA-1</t>
  </si>
  <si>
    <t>ADS-CLASICO-8-2015-DZ CAJAMARCA-1</t>
  </si>
  <si>
    <t>ADS-CLASICO-9-2015-DZ CAJAMARCA-1</t>
  </si>
  <si>
    <t>ADS-CLASICO-5-2015-DZ CAJAMARCA-1</t>
  </si>
  <si>
    <t>20495811736 - GALVEZ ASOCIADOS S.A.C.</t>
  </si>
  <si>
    <t>ADS-CLASICO-6-2015-DZ CAJAMARCA-1</t>
  </si>
  <si>
    <t>ADS-SIP-3-2015-DZ CAJAMARCA-1</t>
  </si>
  <si>
    <t>AMC-CLASICO-14-2015-DZ CAJAMARCA-1</t>
  </si>
  <si>
    <t>AMC-CLASICO-15-2015-DZ CAJAMARCA-1</t>
  </si>
  <si>
    <t>AMC-CLASICO-17-2015-DZ CAJAMARCA-1</t>
  </si>
  <si>
    <t>AMC-CLASICO-16-2015-DZ CAJAMARCA-1</t>
  </si>
  <si>
    <t>AMC-CLASICO-13-2015-DZ CAJAMARCA-1</t>
  </si>
  <si>
    <t>20535607924 - GESTION INTERNACIONAL YASU SAC</t>
  </si>
  <si>
    <t>ADS-CLASICO-4-2015-DZ PASCO-1</t>
  </si>
  <si>
    <t>AMC-CLASICO-13-2015-AGRORURAL-DZHV-1</t>
  </si>
  <si>
    <t>20486230771 - DICASA EMPRESA INDIVIDUAL DE RESPONSABILIDAD LIMITADA</t>
  </si>
  <si>
    <t>20568069626 - REPRESENTACIONES GENERALES CARLAZ S.R.L.</t>
  </si>
  <si>
    <t>AMC-CLASICO-14-2015-AGRORURAL-DZHV-1</t>
  </si>
  <si>
    <t>AMC-CLASICO-15-2015-AGRORURAL-DZHV-1</t>
  </si>
  <si>
    <t>AMC-CLASICO-16-2015-AGRORURAL-DZHV-1</t>
  </si>
  <si>
    <t>AMC-CLASICO-12-2015-DZ PASCO-1</t>
  </si>
  <si>
    <t>ADS-CLASICO-15-2015-DZ ANCASH-1</t>
  </si>
  <si>
    <t>ADQUISICION DE MATERIALES DE FERRETERIA PARA EL PROYECTO MEJORAMIENTO DEL SERVICIO DE AGUA PARA RIEGO PARA EL SECTOR CALIRURI, PARIAN, DISTRITO DE CONGAS OCROS ANCASH</t>
  </si>
  <si>
    <t>AMC-CLASICO-9-2015-DZ CAJAMARCA-1</t>
  </si>
  <si>
    <t>AMC-CLASICO-10-2015-DZ CAJAMARCA-1</t>
  </si>
  <si>
    <t>AMC-CLASICO-24-2015-DZ/AMAZONAS-1</t>
  </si>
  <si>
    <t>AMC-CLASICO-17-2015-DZ AMAZONAS-1</t>
  </si>
  <si>
    <t>ADS-CLASICO-38-2015-DZPIURA-1</t>
  </si>
  <si>
    <t>14/12/2015</t>
  </si>
  <si>
    <t>ADQUISICION DE MALLAS GANADERAS POR SITUACION DE EMERGENCIA EN LOS DEPARTAMENTOS DE AREQUIPA, CUSCO Y PUNO</t>
  </si>
  <si>
    <t>ADQUISICION DE POSTES DE EUCALIPTO POR SITUACION DE EMERGENCIA PARA EL DEPARTAMENTO DE PUNO</t>
  </si>
  <si>
    <t>SERVICIO DE TRANSPORTE TERRESTRE DE GUANO DE ISLA EN SACOS</t>
  </si>
  <si>
    <t>ADQUISICION DE ALIMENTOS PARA LA CAMPAÑA DE RECOLECCION 2016</t>
  </si>
  <si>
    <t>CP-CLASICO-17-2015-MINAGRI/AGRORUR-1</t>
  </si>
  <si>
    <t>ADS-CLASICO-52-2015-MINAGRI/AGRORUR-1</t>
  </si>
  <si>
    <t>ADP-CLASICO-25-2015-MINAGRI/AGRORUR-1</t>
  </si>
  <si>
    <t>ADP-CLASICO-23-2015-MINAGRI/AGRORUR-1</t>
  </si>
  <si>
    <t>ADS-CLASICO-50-2015-MINAGRI-AGRORU-1</t>
  </si>
  <si>
    <t>ADS-CLASICO-16-2015-DZCUSCO-1</t>
  </si>
  <si>
    <t>ADP-CLASICO-2-2015-DZCUSCO-1</t>
  </si>
  <si>
    <t>ADP-CLASICO-3-2015-DZCUSCO-1</t>
  </si>
  <si>
    <t>ADS-CLASICO-15-2015-DZCUSCO-1</t>
  </si>
  <si>
    <t>ADS-SIP-13-2015-DZAYACUCHO-1</t>
  </si>
  <si>
    <t>ADP-CLASICO-24-2015-MINAGRI/AGRORUR-1</t>
  </si>
  <si>
    <t>LP-CLASICO-11-2015-MINAGRI/AGRORUR-1</t>
  </si>
  <si>
    <t>AMC-CLASICO-54-2015-DZ ANCASH-1</t>
  </si>
  <si>
    <t>CP-CLASICO-19-2015-MINAGRI/AGRORUR-1</t>
  </si>
  <si>
    <t>AMC-CLASICO-22-2015-DZ CAJAMARCA-1</t>
  </si>
  <si>
    <t>AMC-CLASICO-20-2015-DZ CAJAMARCA-1</t>
  </si>
  <si>
    <t>AMC-CLASICO-19-2015-DZ CAJAMARCA-1</t>
  </si>
  <si>
    <t>AMC-CLASICO-18-2015-DZ CAJAMARCA-1</t>
  </si>
  <si>
    <t>AMC-CLASICO-13-2015-DZ PASCO-1</t>
  </si>
  <si>
    <t>AMC-CLASICO-14-2015-DZ PASCO-1</t>
  </si>
  <si>
    <t>AMC-SIE-1-2015-DZ PASCO-1</t>
  </si>
  <si>
    <t>AMC-CLASICO-15-2015-DZ PASCO-1</t>
  </si>
  <si>
    <t>AMC-CLASICO-16-2015-DZ PASCO-1</t>
  </si>
  <si>
    <t>EXO-PROC-3-2015-MINAGRI/AGRORUR</t>
  </si>
  <si>
    <t>CP-CLASICO-18-2015-MINAGRI/AGRORUR-1</t>
  </si>
  <si>
    <t>EXO-PROC-4-2015-MINAGRI/AGRORUR</t>
  </si>
  <si>
    <t>ADS-CLASICO-51-2015-MINAGRI-AGRORU-1</t>
  </si>
  <si>
    <t>CP-CLASICO-20-2015-MINAGRI/AGRORUR-1</t>
  </si>
  <si>
    <t>EXO-PROC-5-2015-MINAGRI/AGRORUR</t>
  </si>
  <si>
    <t>EXO-PROC-7-2015-MINAGRI/AGRORUR</t>
  </si>
  <si>
    <t xml:space="preserve">EXO-PROC-6-2015-MINAGRI/AGRORUR
</t>
  </si>
  <si>
    <t>15/12/2015</t>
  </si>
  <si>
    <t>20494204984 - TRANS SUR SERVICIOS GENERALES S.A.C.</t>
  </si>
  <si>
    <t>20530609350 - EXTRACOM S.R.L.</t>
  </si>
  <si>
    <t>20516796520 - GASISA CORPORACION CONSTRUCTORA S.A.C. - GASISA</t>
  </si>
  <si>
    <t>10227309518 - MARTINEZ FRANCISCO COSME</t>
  </si>
  <si>
    <t>20573060688 - INGINEERING &amp; CONSTRUCCTION , CONTRERAS SOCIEDAD ANONIMA CERRADA</t>
  </si>
  <si>
    <t>20448776434 - R &amp; JM REPRESENTACIONES Y SERVICIOS GENERALES E.I.R.L. 
10015475825 - MAMANI PACORI NESTOR PORFIRIO 
20448703399 - PROCONGEP S.A.C. 
10404987114 - MAMANI JACINTO YUDY KARIN</t>
  </si>
  <si>
    <t>23/12/2015</t>
  </si>
  <si>
    <t>20407565828 - CENTRAL AGROPECUARIA S.R.L.</t>
  </si>
  <si>
    <t>166-2015</t>
  </si>
  <si>
    <t xml:space="preserve">10014882737 - CHURA MAYTA MARIA MILAGRO 
20489602351 - DISTRIBUIDORA Y MULTISERVICIOS COAGRISA SOCIEDAD ANONIMA CERRADA 
</t>
  </si>
  <si>
    <t>20454533080 - FABRICA DE MALLAS CONDORITO - S.A.C. 
20542719991 - SERVICIO INTEGRAL AGRO VETERINARIO SOCIEDAD ANONIMA CERRADA 
20492641431 - KAISER CORPORATION SOCIEDAD ANONIMA</t>
  </si>
  <si>
    <t>10018594493 - PARI DE HUAYTA VALENTINA 
20448101232 - CONSORCIO BARCO E.I.R.L.</t>
  </si>
  <si>
    <t>ADP-CLASICO-19-2015-MINAGRI/AGRORUR-1</t>
  </si>
  <si>
    <t>ADP-CLASICO-22-2015-MINAGRIAGRORUR-1</t>
  </si>
  <si>
    <t>ADP-CLASICO-20-2015-MINAGRI/AGRORUR-1</t>
  </si>
  <si>
    <t>ADP-CLASICO-21-2015-MINAGRI/AGRORUR-1</t>
  </si>
  <si>
    <t>20100017491 - TELEFONICA DEL PERU SAA</t>
  </si>
  <si>
    <t>ADP-CLASICO-18-2015-MINAGRI/AGRORUR-1</t>
  </si>
  <si>
    <t>ADP-SIE-3-2015-DZAREQUIPA-1</t>
  </si>
  <si>
    <t>ADS-CLASICO-16-2015-MINAGRI/AGRORUR-1</t>
  </si>
  <si>
    <t>LP-SIP-12-2015-MINAGRI/AGRORUR-1</t>
  </si>
  <si>
    <t>ADS-CLASICO-55-2015-MINAGRI/AGRORUR-1</t>
  </si>
  <si>
    <t>ADS-CLASICO-54-2015-MINAGRI-AGRORU-1</t>
  </si>
  <si>
    <t>ADP-CLASICO-26-2015-MINAGRI-AGRORU-1</t>
  </si>
  <si>
    <t>ADS-CLASICO-57-2015-MINAGRI-AGRORU-1</t>
  </si>
  <si>
    <t>ADP-CLASICO-27-2015-MINAGRI-AGRORU-1</t>
  </si>
  <si>
    <t>ADS-CLASICO-59-2015-MINAGRI-AGRORU-1</t>
  </si>
  <si>
    <t>EXO-PROC-1-2015-DZAREQUIPA</t>
  </si>
  <si>
    <t>LP-CLASICO-15-2015-MINAGRI-AGRORU-1</t>
  </si>
  <si>
    <t>20490016733 - A&amp;Z ASOCIADOS CONSULTORES CONTRATISTAS SRL</t>
  </si>
  <si>
    <t>AMC-CLASICO-15-2015-DZPUNO-2</t>
  </si>
  <si>
    <t>CONSORCIO - CONSORCIO ADAL, 20542666855 - TDCAM CONSTRUCCION S.R.L., 20448168736 - ADAL EXPORT E.I.R.L.</t>
  </si>
  <si>
    <t>20131644524 - DISTRIBUIDORA NORTE PACASMAYO SRL</t>
  </si>
  <si>
    <t>10450422288 - JARAMILLO CHAVEZ LUIS ALEXANDER</t>
  </si>
  <si>
    <t>AMC-CLASICO-6-2015-DZ CAJAMARCA-2</t>
  </si>
  <si>
    <t>CONV-PROC-1-2015-AGRORURAL/PIPMI-2</t>
  </si>
  <si>
    <t>20448372180 - CORPORATIVOS FEDIMAC SOCIEDAD COMERCIAL DE RESPONSABILIDAD LIMITADA</t>
  </si>
  <si>
    <t>AMC-CLASICO-16-2015-DZPUNO-2</t>
  </si>
  <si>
    <t>20448355412 - AGROINDUSTRIAL ARBOL ANDINO SOCIEDAD COMERCIAL DE RESPONSABILIDAD LIMITADA</t>
  </si>
  <si>
    <t>AMC-CLASICO-38-2015-DZ AMAZONAS-2</t>
  </si>
  <si>
    <t>20561154806 - SAN CRISTOBAL CONTRATISTAS CONSULTORES GENERALES SOCIEDAD COMERCIAL DE RESPONSABILIDAD LIMITADA</t>
  </si>
  <si>
    <t>10417337496 - SANTACRUZ MELENDEZ ROBERTO FREDDY</t>
  </si>
  <si>
    <t>10167848619 - BARRIOS PURIHUAMAN LUCIO</t>
  </si>
  <si>
    <t>AMC-CLASICO-24-2015-DZ ANCASH-2</t>
  </si>
  <si>
    <t>AMC-CLASICO-53-2015-DZ ANCASH-1</t>
  </si>
  <si>
    <t>ADS-CLASICO-10-2015-DZ AMAZONAS-1</t>
  </si>
  <si>
    <t>AMC-CLASICO-26-2015-DZ/AMAZONAS-1</t>
  </si>
  <si>
    <t>LP-CLASICO-16-2015-MINAGRI-AGRORU-1</t>
  </si>
  <si>
    <t>LP-CLASICO-14-2015-MINAGRI-AGRORU-1</t>
  </si>
  <si>
    <t>LP-CLASICO-13-2015-MINAGRI-AGRORU-1</t>
  </si>
  <si>
    <t>CONV-PROC-2-2015-MINAGRI/AGRORUR-1</t>
  </si>
  <si>
    <t>AMC-CLASICO-20-2015-AGRORURAL/PIPMI-1 
AMC-CLASICO-20-2015-AGRORURAL/PIPMI-2</t>
  </si>
  <si>
    <t>ADS-SIE-8-2015-MINAGRI/AGRORUR-1, 
AMC-SIE-32-2015-MINAGRI/AGRORUR-2</t>
  </si>
  <si>
    <t>CP-CLASICO-4-2015-MINAGRI/AGRORUR-1 
AMC-CLASICO-45-2015-MINAGRI/AGRORUR-1</t>
  </si>
  <si>
    <t>ADS-CLASICO-36-2015-MINAGRI/AGRORUR-1 
AMC-CLASICO-48-2015-MINAGRI/AGRORUR-1</t>
  </si>
  <si>
    <t>ADP-CLASICO-9-2015-MINAGRI/AGRORUR-1 
AMC-CLASICO-41-2015-MINAGRI/AGRORUR-2</t>
  </si>
  <si>
    <t>ADS-CLASICO-35-2015-MINAGRI/AGRORUR-1 
AMC-CLASICO-47-2015-MINAGRI/AGRORUR-1</t>
  </si>
  <si>
    <t>ADS-CLASICO-25-2015-MINAGRI-AGRORU-1 
AMC-CLASICO-64-2015-MINAGRI-AGRORU-1</t>
  </si>
  <si>
    <t>ADS-CLASICO-46-2015-MINAGRI-AGRORU-1 
AMC-CLASICO-70-2015-MINAGRI-AGRORU-1</t>
  </si>
  <si>
    <t>ADS-CLASICO-1-2015-DZPUNO-1 
AMC-CLASICO-6-2015-DZPUNO-1</t>
  </si>
  <si>
    <t>ADS-CLASICO-3-2015-DZPUNO-1 
AMC-CLASICO-4-2015-DZPUNO-2</t>
  </si>
  <si>
    <t>ADS-CLASICO-14-2015-MINAGRI-AGRORU-1 
AMC-CLASICO-49-2015-MINAGRI-AGRORU-1</t>
  </si>
  <si>
    <t>ADS-CLASICO-3-2015-DZCUSCO-1 
AMC-CLASICO-14-2015-DZCUSCO-1</t>
  </si>
  <si>
    <t>ADS-SIE-3-2015-DZAREQUIPA-1 
AMC-SIE-1-2015-DZAREQUIPA-1</t>
  </si>
  <si>
    <t>ADS-CLASICO-4-2015-DZ ANCASH-1 
AMC-CLASICO-13-2015-DZ ANCASH-1</t>
  </si>
  <si>
    <t>ADS-CLASICO-3-2015-AGRO RURAL-HCO-1 
AMC-CLASICO-5-2015-AGRO RURAL-HCO-1</t>
  </si>
  <si>
    <t>CP-CLASICO-12-2015-MINAGRI-AGRORU-1 
AMC-CLASICO-63-2015-MINAGRI-AGRORU-1</t>
  </si>
  <si>
    <t>ADS-CLASICO-8-2015-DZPIURA-1 
AMC-CLASICO-6-2015-DZPIURA-2</t>
  </si>
  <si>
    <t>ADS-SIE-7-2015-DZAPURIMAC-1 
AMC-SIE-8-2015-DZAPURIMAC-1</t>
  </si>
  <si>
    <t>ADS-SIE-5-2015-DZAPURIMAC-1 
AMC-SIE-9-2015-DZAPURIMAC-1</t>
  </si>
  <si>
    <t>ADS-CLASICO-4-2015-DZLAMBAYEQUE-1 
AMC-CLASICO-2-2015-DZLAMBAYEQUE-1</t>
  </si>
  <si>
    <t>ADS-SIP-6-2015-DZ LA LIBERTAD-1 
AMC-SIP-2-2015-DZ LA LIBERTAD-1</t>
  </si>
  <si>
    <t>ADS-CLASICO-4-2015-DZ LA LIBERTAD-1 
AMC-CLASICO-1-2015-DZ LA LIBERTAD-2</t>
  </si>
  <si>
    <t>ADS-SIE-10-2015-DZCUSCO-1 
AMC-SIE-29-2015-DZCUSCO-2</t>
  </si>
  <si>
    <t>ADS-SIE-8-2015-DZCUSCO-1 
AMC-SIE-30-2015-DZCUSCO-2</t>
  </si>
  <si>
    <t>ADP-SIE-1-2015-DZCUSCO-1 
AMC-SIE-24-2015-DZCUSCO-1</t>
  </si>
  <si>
    <t>ADS-SIE-5-2015-DZCUSCO-1 
AMC-SIE-26-2015-DZCUSCO-1</t>
  </si>
  <si>
    <t>AMC-CLASICO-17-2015-DZPUNO-2</t>
  </si>
  <si>
    <t>ADS-CLASICO-6-2015-DZAYACUCHO-1 
AMC-CLASICO-20-2015-DZAYACUCHO-1</t>
  </si>
  <si>
    <t>AMC-CLASICO-23-2015-AGRORURAL-DZA-1 
AMC-CLASICO-23-2015-AGRORURAL-DZA-2</t>
  </si>
  <si>
    <t>ADS-CLASICO-31-2015-MINAGRI/AGRORUR-1 
AMC-CLASICO-73-2015-MINAGRI/AGRORUR-1</t>
  </si>
  <si>
    <t>ADS-SIE-17-2015-DZAPURIMAC-1 
AMC-SIE-28-2015-DZAPURIMAC-1</t>
  </si>
  <si>
    <t>ADS-SIE-19-2015-DZAPURIMAC-1 
AMC-SIE-29-2015-DZAPURIMAC-1</t>
  </si>
  <si>
    <t>CONSORCIO - CONSORCIO SAN ANTONIO
20494441412 - CONTRATISTAS E INVERSIONES EN GENERAL T&amp;J SAC
20495197299 - OBRAS &amp; PROYECTOS CORPORACION INGENIEROS S.A.C.
10419901691 - QUISPE CHAVEZ YELSON YON</t>
  </si>
  <si>
    <t>CONSORCIO - CONSORCIO TARMA
20534040904 - ROKES E.I.R.L.
20571241723 - EVALTO CONSULTORES Y CONSTRUCTORES S.R.L.</t>
  </si>
  <si>
    <t>CONSORCIO - CONSORCIO PUNO
20534040904 - ROKES E.I.R.L.
20571241723 - EVALTO CONSULTORES Y CONSTRUCTORES S.R.L.</t>
  </si>
  <si>
    <t>10072578461 - CAZORLA ORIHUELA JOHN SAMUEL</t>
  </si>
  <si>
    <t>CONSORCIO - CONSORCIO MANGAS
20498283226 - INGENIERIA Y CONSTRUCCION DEL SUR SAC
10247121205 - ANAMPA ESQUIVEL WILLIAN
20557000012 - PROYECTO VERDE ASESORES Y CONSULTORES S.A.C.</t>
  </si>
  <si>
    <t>20406484883 - AGRO INDUSTRIA INKA FORTE E.I.R.LTDA</t>
  </si>
  <si>
    <t>CONSORCIO - CONSORCIO VITESSE
10156781059 - ESPIRITU GALVEZ JUAN DEMETRIO
20494300860 - DOLMEN CONSTRUCTORA Y CONSULTORA S.A.C.</t>
  </si>
  <si>
    <t>10244896249 - MAYTA BUENO MARGARITA</t>
  </si>
  <si>
    <t>CONSORCIO - VIRGIN
20571381657 - COMERCIALIZADORA DISTRIBUIDORA Y SERVICIOS ROE E.I.R.L.
20530847889 - MADERERA INDUSTRIAL VALENTIN E.I.R.L.</t>
  </si>
  <si>
    <t>20452705053 - EMPRESA DE SERVICIOS GENERALES E.I.R.L.</t>
  </si>
  <si>
    <t>CONSORCIO - CONSORCIO MF
10311863652 - PACHECO LAURA JAIME
10069397455 - MARCELO ROJAS HILARIO VICTOR</t>
  </si>
  <si>
    <t>CONSORCIO - CONSORCIO INGENIERIA
10413499238 - ZAPATA ZULOETA JUAN ESTEBAN
20600601467 - COZAQUI INGENIEROS S.A.C.</t>
  </si>
  <si>
    <t>20527014736 - CORPORACION CHUMBAO S.R.L</t>
  </si>
  <si>
    <t>20353415361 - LA CASA DE LOS INSUMOS S.R.L.</t>
  </si>
  <si>
    <t>10195621999 - ACEVEDO MARQUINA BERNABE</t>
  </si>
  <si>
    <t>CONSORCIO - CONSORCIO SAN MARTIN
20487620182 - CORPORACION CASA DEL RIEGO TECNIFICADO S.A.C.
20538973638 - RIEGO COSTA EMPRESA INDIVIDUAL DE RESPONSABILIDAD LIMITADA</t>
  </si>
  <si>
    <t>20542642166 - CORPORACION CODISUR S.R.L.</t>
  </si>
  <si>
    <t>10044359851 - MAQUERA PAURO CARLOS ALBERTO</t>
  </si>
  <si>
    <t>10802175341 - ZAMBRANO CORNEJO EDGAR BORIS</t>
  </si>
  <si>
    <t>20534907517 - FERRETERO MULTISERVICIOS LA ECONOMICA E.I.R.L.</t>
  </si>
  <si>
    <t>10206883613 - MAYTA VELIZ JUANA EVA</t>
  </si>
  <si>
    <t>EXO-PROC-2-2015-DZCUSCO</t>
  </si>
  <si>
    <t>EXO-PROC-1-2015-DZCUSCO</t>
  </si>
  <si>
    <t>CP-CLASICO-22-2015-MINAGRI/AGRORUR-1</t>
  </si>
  <si>
    <t>LP-CLASICO-17-2015-MINAGRI/AGRORUR-1</t>
  </si>
  <si>
    <t>CP-CLASICO-21-2015-MINAGRI-AGRORU-1</t>
  </si>
  <si>
    <t>ADP-CLASICO-28-2015-MINAGRI/AGRORUR-1</t>
  </si>
  <si>
    <t>ADS-CLASICO-60-2015-MINAGRI/AGRORUR-1</t>
  </si>
  <si>
    <t>ADP-CLASICO-29-2015-MINAGRI-AGRORU-1</t>
  </si>
  <si>
    <t>ADS-CLASICO-62-2015-MINAGRI/AGRORUR-1</t>
  </si>
  <si>
    <t>ADS-CLASICO-56-2015-MINAGRI/AGRORUR-1</t>
  </si>
  <si>
    <t xml:space="preserve"> ADS-SIE-20-2015-DZ ANCASH-1 
AMC-SIE-59-2015-DZ ANCASH-1</t>
  </si>
  <si>
    <t>ADS-CLASICO-5-2015-DZ PASCO-1 
AMC-CLASICO-17-2015-DZ PASCO-1</t>
  </si>
  <si>
    <t>20534027479 - FERRETERIA
MULTISERVICIOS EL
FIERRITO S.A.C.</t>
  </si>
  <si>
    <t>20494213894 - CONSULTORA JPERSA S.A.C.</t>
  </si>
  <si>
    <t>20486858118 - EXCELLENTIA CONTRATISTAS GENERALES S.A.C.</t>
  </si>
  <si>
    <t>CONSORCIO - CONSORCIO PIURA
20487580709 - CONSTRUCCIONES GENERALES PIZASAL SOCIEDAD COMERCIAL DE RESPONSABILIDAD LIMITADA
10087560282 - VARGAS FLORES JULIO MIGUEL</t>
  </si>
  <si>
    <t>20542191059 - DAMBEZ COMPANY E.I.R.L.</t>
  </si>
  <si>
    <t>20369117433 - AGROSOLTEC S.R.LTDA.</t>
  </si>
  <si>
    <t>ADS-CLASICO-2-2015-DZ CAJAMARCA-1 
AMC-CLASICO-8-2015-DZ CAJAMARCA-1</t>
  </si>
  <si>
    <t>AMC-CLASICO-27-2015-DZ AMAZONAS-2</t>
  </si>
  <si>
    <t>ADS-CLASICO-26-2015-DZPIURA-1 
AMC-CLASICO-23-2015-DZPIURA-1</t>
  </si>
  <si>
    <t>ADS-SIE-5-2015-DZ TACNA-1 
AMC-SIE-31-2015-DZ TACNA-1</t>
  </si>
  <si>
    <t>ADS-SIE-34-2015-DZPIURA-1 
AMC-SIE-24-2015-DZPIURA-1</t>
  </si>
  <si>
    <t xml:space="preserve">ADP-CLASICO-2-2015-DZPIURA 2°-1
</t>
  </si>
  <si>
    <t>AMC-CLASICO-22-2015-DZ AMAZONAS-4</t>
  </si>
  <si>
    <t>AMC-CLASICO-37-2015-DZ AMAZONAS-2</t>
  </si>
  <si>
    <t>ADS-CLASICO-58-2015-MINAGRI-AGRORU-1</t>
  </si>
  <si>
    <t>AMC-CLASICO-11-2015-DZ PASCO-2</t>
  </si>
  <si>
    <t>20559517055 - SERVICIOS E INVERSIONES JESMAD S.A.C. - JESMAD S.A.C.</t>
  </si>
  <si>
    <t>10095910535 - REYES FERNANDEZ TERESA DEL PILAR</t>
  </si>
  <si>
    <t>CONSORCIO - CONSORCIO SAN MIGUEL, 10200064467 - VELASQUEZ MANTARI MARCO ANTONIO, 20486190451 - COVELMAPERU S.A.C.</t>
  </si>
  <si>
    <t>CONSORCIO - CONSORCIO PIDES, 10283070617 - HUAMANCUSI QUISPE TEODORO MANUEL, 10282140344 - ZARATE JANAMPA ZOSIMO PASTOR, 20520912682 - CONSULTORES Y CONSTRUCTORES DE PROYECTOS DE INVERSION PARA EL DESARROLLO SOCIAL SAC</t>
  </si>
  <si>
    <t>CONSORCIO - CONSORCIO COVELMAPERU, 20486190451 - COVELMAPERU S.A.C., 10200064467 - VELASQUEZ MANTARI MARCO ANTONIO</t>
  </si>
  <si>
    <t>CONSORCIO - CONSORCIO CHAVIN, 10156781059 - ESPIRITU GALVEZ JUAN DEMETRIO, 20547757506 - CAMSA INGENIEROS S.A.C.</t>
  </si>
  <si>
    <t>CONSORCIO - CONSORCIO DOMINIO, 10404327629 - MARIÑO CALDERON GREGOR AMEL, 20494300860 - DOLMEN CONSTRUCTORA Y CONSULTORA S.A.C.</t>
  </si>
  <si>
    <t>CONSORCIO - HERLINDA HUAMAN GASPAR - ALBERTINA GASPAR HUAMAN, 10454939455 - GASPAR HUAMAN ALBERTINA, 10703401495 - HUAMAN GASPAR HERLINDA</t>
  </si>
  <si>
    <t>10004896853 - ROJAS QUENTA HENRY ROBERTO</t>
  </si>
  <si>
    <t>20528975721 - H. MOTORES SOCIEDAD ANONIMA</t>
  </si>
  <si>
    <t>10227033636 - ASTETE CORDOVA AZUCENA</t>
  </si>
  <si>
    <t>10279036358 - GONZALES SALDAÑA ROBERTO OSIAS</t>
  </si>
  <si>
    <t>AMC-SIE-1-2015-DZ CAJAMARCA-3</t>
  </si>
  <si>
    <t>20479955744 - CORPORACION ANDINA DE NEGOCIOS E.I.R.L.</t>
  </si>
  <si>
    <t>20479925080 - OPERACIONES TAWANTINSUYO EIRL.</t>
  </si>
  <si>
    <t>20402641241 - DISTRIBUIDORA AGROPECUARIA Y SERV EIRL</t>
  </si>
  <si>
    <t>10200064467 - VELASQUEZ MANTARI MARCO ANTONIO</t>
  </si>
  <si>
    <t>CONSORCIO - CONSORCIO XIMA, 10156781059 - ESPIRITU GALVEZ JUAN DEMETRIO, 20494300860 - DOLMEN CONSTRUCTORA Y CONSULTORA S.A.C.</t>
  </si>
  <si>
    <t>CONSORCIO - CONSORCIO XIMA, 10404327629 - MARIÑO CALDERON GREGOR AMEL, 20494300860 - DOLMEN CONSTRUCTORA Y CONSULTORA S.A.C.</t>
  </si>
  <si>
    <t>20530913342 - PROYECTOS E INVERSIONES MALDONADO E.I.R.L.</t>
  </si>
  <si>
    <t>20479858200 - AGROVETERINARIA EL GANADERO SRL</t>
  </si>
  <si>
    <t>20477373209 - CONSTRUCTORA Y SERVICIOS GENERALES DEIVI E.I.R.L.</t>
  </si>
  <si>
    <t>20600003730 - CONSULTORIA &amp; PROYECTOS ATLANTA E.I.R.L.</t>
  </si>
  <si>
    <t>10320418246 - MELLISHO GUZMAN EUGENIO</t>
  </si>
  <si>
    <t>20491850907 - MEGA TOOLS INDUSTRIALES HN S.A.C</t>
  </si>
  <si>
    <t>20527800049 - INVERSIONES ORIENT SAV S.R.L</t>
  </si>
  <si>
    <t>20518645499 - TRANSHUAMALI E.I.R.L</t>
  </si>
  <si>
    <t>20529945940 - VENTAS Y SERVICIOS CRUZ DE CHALPON E.I.R.L.</t>
  </si>
  <si>
    <t>10176103189 - FLORES MINO JULIO MANUEL</t>
  </si>
  <si>
    <t>20103125317 - SERVICIOS AGRO INDUST.Y DE CONSTRUCC.SRL</t>
  </si>
  <si>
    <t>10293119789 - SUCASACA GONZALES JUAN EDGAR</t>
  </si>
  <si>
    <t>20519881595 - F &amp; F CONTRATISTAS GENERALES SOCIEDAD COMERCIAL DE RESPONSABILIDAD LIMITADA</t>
  </si>
  <si>
    <t>CONSORCIO - CONSORCIO HUAYLLA, 10420107710 - SALCEDO MOLINA BEATRIZ, 20494731097 - MULTISERVICIOS FERRETERO M &amp; J E.I.R.L.</t>
  </si>
  <si>
    <t>20534713402 - FERRETERIA Y REPRESENTACIONES LOS ANDES E.I.R.L.</t>
  </si>
  <si>
    <t>10707660258 - VARA CCOA POL DANI</t>
  </si>
  <si>
    <t>20534766352 - GRUPO HV CONSTRUCTOR S.A.C.</t>
  </si>
  <si>
    <t>CONSORCIO - Consorcio CATALAYA, 10288504313 - HUAMANI PARIONA EDGAR, 10072064378 - HUAMAN MITMA ROLANDO AUSBERTO</t>
  </si>
  <si>
    <t>10407315281 - ALEGRE COLLAS KILDARE MARK</t>
  </si>
  <si>
    <t>CONSORCIO - CONSORCIO HUANCAVELICA, 20573802170 - CONSTRUCTORA Y CONSULTORA E &amp; G S.A.C., 10198274351 - GUERRA TAQUIA EDILBERTO RENE</t>
  </si>
  <si>
    <t>CONSORCIO - CONSORCIO PALMERAS, 20521619598 - JCK CONSTRUCTORES SOCIEDAD ANONIMA CERRADA - JCK CONSTRUCTORES S.A.C., 20266458089 - ROPRUCSA CONTRATISTAS GENERALES SA, 20546067026 - EDILMAQ S.A.C.</t>
  </si>
  <si>
    <t>10069397455 - MARCELO ROJAS HILARIO VICTOR</t>
  </si>
  <si>
    <t>20479958689 - DISTRIBUIDORA COMERCIAL BUSTAMANTE SRL</t>
  </si>
  <si>
    <t>20487993370 - NICON SRL.</t>
  </si>
  <si>
    <t>20487620182 - CORPORACION CASA DEL RIEGO TECNIFICADO S.A.C.</t>
  </si>
  <si>
    <t>10403879504 - BURGOS ALARCON PERCY ANTONIO</t>
  </si>
  <si>
    <t>10167355027 - ARROYO GARCIA ROBERTO CARLOS</t>
  </si>
  <si>
    <t>20480799209 - GRUPO EDIFICAR SOCIEDAD ANONOMA CERRADA</t>
  </si>
  <si>
    <t>10456037785 - VALVERDE TORRE SANMIR ALAIN</t>
  </si>
  <si>
    <t>10292784002 - CORNEJO DIAZ CROSBERT ADOLFO</t>
  </si>
  <si>
    <t>20529311851 - ABACUS COMPANY S.R.L</t>
  </si>
  <si>
    <t>20411418325 - SERVIC. GENERALES LOS HIJOS DEL SOL SRL</t>
  </si>
  <si>
    <t>CONSORCIO - CONSORCIO DOMINIO
20494300860 - DOLMEN CONSTRUCTORA Y CONSULTORA S.A.C.
10404327629 - MARIÑO CALDERON GREGOR AMEL</t>
  </si>
  <si>
    <t>CONSORCIO - CONSORCIO M y F
10311863652 - PACHECO LAURA JAIME
10069397455 - MARCELO ROJAS HILARIO VICTOR</t>
  </si>
  <si>
    <t>ARMAS VICHARRA VICTOR GUILLERMO</t>
  </si>
  <si>
    <t>10095830469 - PACORI QUISPE EDUARDO</t>
  </si>
  <si>
    <t>CONSORCIO - CONSORCIO C&amp;Y, 10021526512 - MESTAS APAZA MARIA, 20532590575 - MAYA M &amp; L S.A.C.</t>
  </si>
  <si>
    <t>RODRIGUEZ TUYA EDGAR FELIX</t>
  </si>
  <si>
    <t>MONTO</t>
  </si>
  <si>
    <t>DENOMINACION DEL PROCESO</t>
  </si>
  <si>
    <t>BIENES / SERVICIOS</t>
  </si>
  <si>
    <t>PROCESOS EJECUTADOS POR SEDE CENTRAL / DIRECCION ZONAL</t>
  </si>
  <si>
    <t>NOMBRE DEL CONTRATISTA QUE SE ADJUDICO LA BP</t>
  </si>
  <si>
    <t>FECHA</t>
  </si>
  <si>
    <t>FECHA DE INSCRIPCION</t>
  </si>
  <si>
    <t>30/01/2015</t>
  </si>
  <si>
    <t>12/02/2015</t>
  </si>
  <si>
    <t>02/03/2015</t>
  </si>
  <si>
    <t>12/03/2015</t>
  </si>
  <si>
    <t>13/03/2015</t>
  </si>
  <si>
    <t>25/03/2015</t>
  </si>
  <si>
    <t>20/04/2015</t>
  </si>
  <si>
    <t>23/04/2015</t>
  </si>
  <si>
    <t>11/05/2015</t>
  </si>
  <si>
    <t>03/06/2015</t>
  </si>
  <si>
    <t>26/11/2015</t>
  </si>
  <si>
    <t>10/12/2015</t>
  </si>
  <si>
    <t>CONTRATO</t>
  </si>
  <si>
    <t>099-2015</t>
  </si>
  <si>
    <t>093-2015</t>
  </si>
  <si>
    <t>076-2015</t>
  </si>
  <si>
    <t>096-2015</t>
  </si>
  <si>
    <t>091-2015</t>
  </si>
  <si>
    <t>078-2015</t>
  </si>
  <si>
    <t>098-2015</t>
  </si>
  <si>
    <t>097-2015</t>
  </si>
  <si>
    <t>24/07/2015</t>
  </si>
  <si>
    <t>085-2015</t>
  </si>
  <si>
    <t>081-2015</t>
  </si>
  <si>
    <t>079-2015</t>
  </si>
  <si>
    <t>077-2015 
088-2015</t>
  </si>
  <si>
    <t>06/07/2015 
12/08/2015</t>
  </si>
  <si>
    <t>20485961934 - PERU VETERINARIA INTERNACIONAL EMPRESA INDIVIDUAL DE RESPONSABILIDAD LIMITADA 
20100533741 - IMPROVENG S R LTDA</t>
  </si>
  <si>
    <t>067-2015</t>
  </si>
  <si>
    <t>04/06/2015</t>
  </si>
  <si>
    <t>054-2015 
056-2015 
057-2015 
058-2015 
060-2015 
070-2015 
071-2015 
092-2015</t>
  </si>
  <si>
    <t>04/05/2015 
08/05/2015 
08/05/2015 
08/05/2015 
13/05/2015 
12/06/2015 
17/06/2015 
18/08/2015</t>
  </si>
  <si>
    <t>049-2015</t>
  </si>
  <si>
    <t>24/04/2015</t>
  </si>
  <si>
    <t>089-2015</t>
  </si>
  <si>
    <t>10071641274 - QUIÑONES EUSEBIO CARLOS ALBERTO</t>
  </si>
  <si>
    <t>06-2016</t>
  </si>
  <si>
    <t>29/01/2016</t>
  </si>
  <si>
    <t>199-2015</t>
  </si>
  <si>
    <t>31/12/2015</t>
  </si>
  <si>
    <t>187-2015</t>
  </si>
  <si>
    <t>30/12/2015</t>
  </si>
  <si>
    <t>181-2015 
182-2015 
183-2015</t>
  </si>
  <si>
    <t>184-2015</t>
  </si>
  <si>
    <t>177-2015 
180-2015</t>
  </si>
  <si>
    <t>22/12/2015 
23/12/2015</t>
  </si>
  <si>
    <t>173-2015 
174-2015 
175-2015 
176-2015</t>
  </si>
  <si>
    <t>171-2015</t>
  </si>
  <si>
    <t>160-2015 
161-2015 
162-2015 
163-2015 
164-2015 
165-2015</t>
  </si>
  <si>
    <t>09/12/2015 
10/12/2015 
10/12/2015 
10/12/2015 
10/12/2015 
14/12/2015</t>
  </si>
  <si>
    <t>143-2015</t>
  </si>
  <si>
    <t>19/11/2015</t>
  </si>
  <si>
    <t>20514627933 - ALDYSMAR CUEROS TELAS Y DERIVADOS SOCIEDAD ANONIMA CERRADA</t>
  </si>
  <si>
    <t>142-2015</t>
  </si>
  <si>
    <t>139-2015</t>
  </si>
  <si>
    <t>129-2015</t>
  </si>
  <si>
    <t>29/10/2015</t>
  </si>
  <si>
    <t>117-2015</t>
  </si>
  <si>
    <t>109-2015</t>
  </si>
  <si>
    <t>25/09/2015</t>
  </si>
  <si>
    <t>CONSORCIO - CONSORCIO AYACUCHO, 20600428315 - AGRICORP AYACUCHO E.I.R.L, 20494556074 - ASOCIACION DE CRIADORES DE GANADO VACUNO LECHERO DE SATICA</t>
  </si>
  <si>
    <t>108-2015</t>
  </si>
  <si>
    <t>107-2015</t>
  </si>
  <si>
    <t>16/09/2015</t>
  </si>
  <si>
    <t>100-2015 
101-2015 
102-2015 
103-2015 
104-2015 
105-2015</t>
  </si>
  <si>
    <t>CONSORCIO - CONSORCIO M y F, 10311863652 - PACHECO LAURA JAIME, 10069397455 - MARCELO ROJAS HILARIO VICTOR, 10086542833 - MARTEL ORTIZ MERY ALEJANDRINA</t>
  </si>
  <si>
    <t>CONSORCIO - NACIONAL REJO, 20557549006 - HIJOS DE TERRATS CONSTRUCCIONES S.A. SUCURSAL DEL PERU, 20503379521 - INCORP INGENIERIA Y CONSTRUCCION SOCIEDAD ANONIMA CERRADA</t>
  </si>
  <si>
    <t>20418585243 - REJAS ALVA Y ASOCIADOS SOCIEDAD CIVIL DE RESPONSABILIDAD LIMITADA</t>
  </si>
  <si>
    <t>20100010136 - COSMOS AGENCIA MARITIMA SAC</t>
  </si>
  <si>
    <t>10023874518 - MACHACA MAMANI EFRAIN</t>
  </si>
  <si>
    <t>CONSORCIO - CONSORCIO CUSCO, 20486190451 - COVELMAPERU S.A.C., 10200064467 - VELASQUEZ MANTARI MARCO ANTONIO</t>
  </si>
  <si>
    <t>12-2016</t>
  </si>
  <si>
    <t>12/02/2016</t>
  </si>
  <si>
    <t>141-2015</t>
  </si>
  <si>
    <t>147-2015</t>
  </si>
  <si>
    <t>001-2016</t>
  </si>
  <si>
    <t>12/01/2016</t>
  </si>
  <si>
    <t xml:space="preserve">CONSORCIO INGENIO
20557000012 - PROYECTO VERDE ASESORES Y CONSULTORES S.A.C.
20498283226 - INEGENIERIA Y COSNTRUCCION DEL SUR S.A.C
10247121205 - WILLIAN ANAMPA ESQUIVEL </t>
  </si>
  <si>
    <t>191-2015</t>
  </si>
  <si>
    <t>200-2015 
201-2015</t>
  </si>
  <si>
    <t>190-2015</t>
  </si>
  <si>
    <t>188-2015</t>
  </si>
  <si>
    <t>179-2015</t>
  </si>
  <si>
    <t>170-2015</t>
  </si>
  <si>
    <t>168-2015</t>
  </si>
  <si>
    <t>167-2015</t>
  </si>
  <si>
    <t>158-2015 
159-2015</t>
  </si>
  <si>
    <t>155-2015 
156-2015</t>
  </si>
  <si>
    <t>154-2015</t>
  </si>
  <si>
    <t>151-2015</t>
  </si>
  <si>
    <t>148-2015 
149-2015</t>
  </si>
  <si>
    <t>CONSORCIO ‐ CONSORCIO TUNZO
20498283226 ‐ INGENIERIA Y CONSTRUCCION DEL SUR SAC
10247121205 ‐ ANAMPA ESQUIVEL WILLIAN
20557000012 ‐ PROYECTO VERDE ASESORES Y
CONSULTORES S.A.C.</t>
  </si>
  <si>
    <t>10200064467 ‐ VELASQUEZ MANTARI MARCO ANTONIO</t>
  </si>
  <si>
    <t>145-2015</t>
  </si>
  <si>
    <t>CONSORCIO ‐ CONSORCIO HUAROCHIRI
20534040904 ‐ ROKES E.I.R.L.
20571241723 ‐ EVALTO CONSULTORES Y CONSTRUCTORES S.R.L.</t>
  </si>
  <si>
    <t>144-2015</t>
  </si>
  <si>
    <t>140-2015</t>
  </si>
  <si>
    <t>CONSORCIO ‐ CONSORCIO ESPINAR
10311863652 ‐ PACHECO LAURA JAIME
20455328871 ‐ HZP CONSULTORES E.I.R.L.</t>
  </si>
  <si>
    <t>138-2015</t>
  </si>
  <si>
    <t>CONSORCIO ‐ CONSORCIO JAUJA
10311863652 ‐ PACHECO LAURA JAIME
20455328871 ‐ HZP CONSULTORES E.I.R.L.</t>
  </si>
  <si>
    <t>137-2015</t>
  </si>
  <si>
    <t>CONSORCIO ‐ CONSORCIO CULLCUYO
10247121205 ‐ ANAMPA ESQUIVEL WILLIAN
20498283226 ‐ INGENIERIA Y CONSTRUCCION DEL SUR SAC
20557000012 ‐ PROYECTO VERDE ASESORES Y CONSULTORES S.A.C.</t>
  </si>
  <si>
    <t>136-2015</t>
  </si>
  <si>
    <t>10/11/2015</t>
  </si>
  <si>
    <t>134-2015</t>
  </si>
  <si>
    <t>05/11/2015</t>
  </si>
  <si>
    <t>131-2015 
132-2015</t>
  </si>
  <si>
    <t>130-2015</t>
  </si>
  <si>
    <t>02/11/2015</t>
  </si>
  <si>
    <t>127-2015</t>
  </si>
  <si>
    <t>126-2015</t>
  </si>
  <si>
    <t>28/10/2015</t>
  </si>
  <si>
    <t>125-2015</t>
  </si>
  <si>
    <t>27/10/2015</t>
  </si>
  <si>
    <t>122-2015</t>
  </si>
  <si>
    <t>22/10/2015</t>
  </si>
  <si>
    <t>121-2015</t>
  </si>
  <si>
    <t>20/10/2015</t>
  </si>
  <si>
    <t>120-2015</t>
  </si>
  <si>
    <t>119-2015</t>
  </si>
  <si>
    <t>118-2015</t>
  </si>
  <si>
    <t>116-2015</t>
  </si>
  <si>
    <t>07/10/2015</t>
  </si>
  <si>
    <t>115-2015</t>
  </si>
  <si>
    <t>114-2015</t>
  </si>
  <si>
    <t>06/10/2015</t>
  </si>
  <si>
    <t>113-2015</t>
  </si>
  <si>
    <t>02/10/2015</t>
  </si>
  <si>
    <t>007-2016</t>
  </si>
  <si>
    <t>004-2015 
005-2015</t>
  </si>
  <si>
    <t>008-2016</t>
  </si>
  <si>
    <t>03/02/2016</t>
  </si>
  <si>
    <t>ADP-CLASICO-7-2015-MINAGRI-AGRORU-1 
AMC-CLASICO-44-2015-MINAGRI-AGRORU-1</t>
  </si>
  <si>
    <t>009-2016</t>
  </si>
  <si>
    <t>111-2015</t>
  </si>
  <si>
    <t>128-2015</t>
  </si>
  <si>
    <t>CONSORCIO ‐ CONSORCIO AGUA NUEVA
10156781059 ‐ ESPIRITU GALVEZ JUAN DEMETRIO
20494300860 ‐ DOLMEN CONSTRUCTORA Y
10156781059 ‐ ESPIRITU GALVEZ JUAN DEMETRIO
20494300860 ‐ DOLMEN CONSTRUCTORA Y CONSULTORA S.A.C.
10404327629 ‐ MARIÑO CALDERON GREGOR AMEL</t>
  </si>
  <si>
    <t>13-2016</t>
  </si>
  <si>
    <t>17/02/2016</t>
  </si>
  <si>
    <t>14-2016</t>
  </si>
  <si>
    <t>EN PROCESO</t>
  </si>
  <si>
    <t>99000023228 - ARPO EMPRESA CONSTRUCTORA S.A.</t>
  </si>
  <si>
    <t>PROBLEMAS DE CERTIFICACION</t>
  </si>
  <si>
    <t>6A-2016</t>
  </si>
  <si>
    <t>112-2015</t>
  </si>
  <si>
    <t>123-2015 
124-2015</t>
  </si>
  <si>
    <t>002-2016</t>
  </si>
  <si>
    <t>ORDEN DE SERVICIO</t>
  </si>
  <si>
    <t>028-2015</t>
  </si>
  <si>
    <t>027-2015</t>
  </si>
  <si>
    <t>012-2015</t>
  </si>
  <si>
    <t>011-2015</t>
  </si>
  <si>
    <t>013-2015</t>
  </si>
  <si>
    <t>038-2015</t>
  </si>
  <si>
    <t>029-2015</t>
  </si>
  <si>
    <t>017-2015</t>
  </si>
  <si>
    <t>031-2015</t>
  </si>
  <si>
    <t>036-2015</t>
  </si>
  <si>
    <t>005-2015</t>
  </si>
  <si>
    <t>23/10/205</t>
  </si>
  <si>
    <t>014-2015</t>
  </si>
  <si>
    <t>022-2015</t>
  </si>
  <si>
    <t>033-2015</t>
  </si>
  <si>
    <t>003-2015</t>
  </si>
  <si>
    <t>008-2015</t>
  </si>
  <si>
    <t>020-2015</t>
  </si>
  <si>
    <t>021-2015</t>
  </si>
  <si>
    <t>032-2015</t>
  </si>
  <si>
    <t>016-2015</t>
  </si>
  <si>
    <t>030-2015</t>
  </si>
  <si>
    <t>019-2015</t>
  </si>
  <si>
    <t>035-2015</t>
  </si>
  <si>
    <t>015-2015</t>
  </si>
  <si>
    <t>010-2015</t>
  </si>
  <si>
    <t>009-2015</t>
  </si>
  <si>
    <t>023-2015</t>
  </si>
  <si>
    <t>024-2015</t>
  </si>
  <si>
    <t>034-2015</t>
  </si>
  <si>
    <t>037-2015</t>
  </si>
  <si>
    <t>09/11/2015</t>
  </si>
  <si>
    <t>026-2015</t>
  </si>
  <si>
    <t>11/08/2015</t>
  </si>
  <si>
    <t>22/09/2015</t>
  </si>
  <si>
    <t>039-2015</t>
  </si>
  <si>
    <t>041-2015</t>
  </si>
  <si>
    <t>046-2015</t>
  </si>
  <si>
    <t>045-2015</t>
  </si>
  <si>
    <t>11/12/2015</t>
  </si>
  <si>
    <t>02/12/2015</t>
  </si>
  <si>
    <t>07/12/2015</t>
  </si>
  <si>
    <t>043-2015</t>
  </si>
  <si>
    <t>09/12/2015</t>
  </si>
  <si>
    <t>040-2015</t>
  </si>
  <si>
    <t>19/02/2016</t>
  </si>
  <si>
    <t>16-2016</t>
  </si>
  <si>
    <t>17-2016</t>
  </si>
  <si>
    <t>15-2016</t>
  </si>
  <si>
    <t>23/02/2016</t>
  </si>
  <si>
    <t>18-2016</t>
  </si>
  <si>
    <t>2-2016-PIPMIRS 
3-2016-PIPMIRS 
4-2016-PIPMIRS</t>
  </si>
  <si>
    <t>1-2016-PIPMIRS</t>
  </si>
  <si>
    <t>FECHA PREVISTA 
01/03/2016</t>
  </si>
  <si>
    <t>FECHA PREVISTA 
15/03/2016</t>
  </si>
  <si>
    <t>FECHA PREVISTA 
25/02/2016</t>
  </si>
  <si>
    <t>FECHA PREVISTA 
24/02/2016</t>
  </si>
  <si>
    <t>FECHA PREVISTA 
08/03/2016</t>
  </si>
  <si>
    <t>FECHA PREVISTA 
29/02/2016</t>
  </si>
  <si>
    <t>FECHA PREVISTA 
10/03/2016</t>
  </si>
  <si>
    <t>FECHA PREVISTA 
09/03/2016</t>
  </si>
  <si>
    <t>042-2015</t>
  </si>
  <si>
    <t>149-2015</t>
  </si>
  <si>
    <t>07/05/2015</t>
  </si>
  <si>
    <t>CONSORCIO - CONSORCIO LA HEROICA, 20407691700 - INVERSIONES LA KANTUTA SRL, 20533312030 -  INVERSIONES EIRL - INVERSIONES E.I.R.L.</t>
  </si>
  <si>
    <t>.</t>
  </si>
  <si>
    <t>ADQUISICION DE ALIMENTOS PERECIBLES Y NO PERECIBLES CAMPAÑA DE RECOLECCION 2015 (SUBASTA INVERSA)</t>
  </si>
  <si>
    <t>ORDEN DE COMPRA</t>
  </si>
  <si>
    <t>105-2015</t>
  </si>
  <si>
    <t>384-2015</t>
  </si>
  <si>
    <t>332-2015</t>
  </si>
  <si>
    <t>1554-2015</t>
  </si>
  <si>
    <t>3152-2015</t>
  </si>
  <si>
    <t>3055-2015</t>
  </si>
  <si>
    <t>30/06/2015</t>
  </si>
  <si>
    <t>16/12/2015</t>
  </si>
  <si>
    <t>S/N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</si>
</sst>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S/.&quot;\ * #,##0.00_ ;_ &quot;S/.&quot;\ * \-#,##0.00_ ;_ &quot;S/.&quot;\ * &quot;-&quot;??_ ;_ @_ "/>
    <numFmt numFmtId="43" formatCode="_ * #,##0.00_ ;_ * \-#,##0.00_ ;_ * &quot;-&quot;??_ ;_ @_ "/>
    <numFmt numFmtId="164" formatCode="#,##0.00_ ;[Red]\-#,##0.00\ "/>
    <numFmt numFmtId="165" formatCode="_ &quot;S/.&quot;* #,##0.00_ ;_ &quot;S/.&quot;* \-#,##0.00_ ;_ &quot;S/.&quot;* &quot;-&quot;??_ ;_ @_ "/>
    <numFmt numFmtId="166" formatCode="_ &quot;S/.&quot;* #,##0_ ;_ &quot;S/.&quot;* \-#,##0_ ;_ &quot;S/.&quot;* &quot;-&quot;_ ;_ @_ "/>
    <numFmt numFmtId="167" formatCode="_-* #,##0.00\ _€_-;\-* #,##0.00\ _€_-;_-* &quot;-&quot;??\ _€_-;_-@_-"/>
  </numFmts>
  <fonts count="13" x14ac:knownFonts="1">
    <font>
      <sz val="11"/>
      <color theme="1"/>
      <name val="Calibri"/>
      <family val="2"/>
      <scheme val="minor"/>
    </font>
    <font>
      <sz val="11"/>
      <color theme="1"/>
      <name val="Calibri"/>
      <family val="2"/>
      <scheme val="minor"/>
    </font>
    <font>
      <b/>
      <sz val="8"/>
      <color rgb="FF000099"/>
      <name val="Calibri"/>
      <family val="2"/>
      <scheme val="minor"/>
    </font>
    <font>
      <sz val="8"/>
      <name val="Calibri"/>
      <family val="2"/>
      <scheme val="minor"/>
    </font>
    <font>
      <sz val="10"/>
      <name val="Arial"/>
      <family val="2"/>
    </font>
    <font>
      <sz val="9"/>
      <color indexed="81"/>
      <name val="Tahoma"/>
      <family val="2"/>
    </font>
    <font>
      <b/>
      <sz val="9"/>
      <color indexed="81"/>
      <name val="Tahoma"/>
      <family val="2"/>
    </font>
    <font>
      <sz val="10"/>
      <color indexed="8"/>
      <name val="Arial"/>
      <family val="2"/>
    </font>
    <font>
      <sz val="11"/>
      <color indexed="8"/>
      <name val="Calibri"/>
      <family val="2"/>
    </font>
    <font>
      <sz val="11"/>
      <color theme="0"/>
      <name val="Calibri"/>
      <family val="2"/>
      <scheme val="minor"/>
    </font>
    <font>
      <b/>
      <sz val="11"/>
      <color rgb="FF0000CC"/>
      <name val="Calibri"/>
      <family val="2"/>
      <scheme val="minor"/>
    </font>
    <font>
      <sz val="8"/>
      <color theme="1"/>
      <name val="Calibri"/>
      <family val="2"/>
      <scheme val="minor"/>
    </font>
    <font>
      <sz val="8"/>
      <color theme="3" tint="-0.499984740745262"/>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4" fillId="0" borderId="0"/>
    <xf numFmtId="165" fontId="4" fillId="0" borderId="0" applyFont="0" applyFill="0" applyBorder="0" applyAlignment="0" applyProtection="0"/>
    <xf numFmtId="167" fontId="8"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7" fillId="0" borderId="0"/>
    <xf numFmtId="44" fontId="1" fillId="0" borderId="0" applyFont="0" applyFill="0" applyBorder="0" applyAlignment="0" applyProtection="0"/>
  </cellStyleXfs>
  <cellXfs count="51">
    <xf numFmtId="0" fontId="0" fillId="0" borderId="0" xfId="0"/>
    <xf numFmtId="0" fontId="0" fillId="0" borderId="0" xfId="0" applyAlignment="1">
      <alignment vertical="center"/>
    </xf>
    <xf numFmtId="0" fontId="0" fillId="0" borderId="0" xfId="0"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right" vertical="center"/>
    </xf>
    <xf numFmtId="49" fontId="3" fillId="0" borderId="2"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14" fontId="3" fillId="0" borderId="2" xfId="0" applyNumberFormat="1" applyFont="1" applyFill="1" applyBorder="1" applyAlignment="1">
      <alignment horizontal="center" vertical="center"/>
    </xf>
    <xf numFmtId="0" fontId="3" fillId="0" borderId="2" xfId="0" applyFont="1" applyFill="1" applyBorder="1"/>
    <xf numFmtId="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164"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49" fontId="3" fillId="0" borderId="0" xfId="0" applyNumberFormat="1" applyFont="1" applyFill="1" applyAlignment="1">
      <alignment horizontal="left" vertical="center" wrapText="1"/>
    </xf>
    <xf numFmtId="0" fontId="0" fillId="0" borderId="0" xfId="0" applyFill="1" applyAlignment="1">
      <alignment vertical="center"/>
    </xf>
    <xf numFmtId="49" fontId="3" fillId="0" borderId="0" xfId="0" applyNumberFormat="1" applyFont="1" applyFill="1" applyAlignment="1">
      <alignment horizontal="left" wrapText="1"/>
    </xf>
    <xf numFmtId="49" fontId="3" fillId="0" borderId="2" xfId="0" applyNumberFormat="1" applyFont="1" applyFill="1" applyBorder="1" applyAlignment="1">
      <alignment horizontal="left" wrapText="1"/>
    </xf>
    <xf numFmtId="0" fontId="0" fillId="0" borderId="0" xfId="0" applyAlignment="1">
      <alignment horizontal="center" vertical="center" wrapText="1"/>
    </xf>
    <xf numFmtId="0" fontId="0" fillId="0" borderId="0" xfId="0" applyFont="1" applyAlignment="1">
      <alignment vertical="center"/>
    </xf>
    <xf numFmtId="0" fontId="9" fillId="0" borderId="0" xfId="0" applyFont="1" applyAlignment="1">
      <alignment horizontal="center" vertical="center"/>
    </xf>
    <xf numFmtId="0" fontId="3" fillId="0" borderId="2" xfId="0" applyFont="1" applyFill="1" applyBorder="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49" fontId="3" fillId="0" borderId="1" xfId="0" applyNumberFormat="1" applyFont="1" applyFill="1" applyBorder="1" applyAlignment="1">
      <alignment horizontal="left" vertical="center" wrapText="1"/>
    </xf>
    <xf numFmtId="14" fontId="9" fillId="0" borderId="0" xfId="0" applyNumberFormat="1" applyFont="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164" fontId="3" fillId="0" borderId="2" xfId="0" applyNumberFormat="1" applyFont="1" applyFill="1" applyBorder="1" applyAlignment="1">
      <alignment horizontal="right" vertical="center" wrapText="1"/>
    </xf>
    <xf numFmtId="49" fontId="3" fillId="4" borderId="0" xfId="0" applyNumberFormat="1" applyFont="1" applyFill="1" applyAlignment="1">
      <alignment horizontal="left" vertical="center" wrapText="1"/>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xf>
    <xf numFmtId="43" fontId="3" fillId="0" borderId="2" xfId="1" applyFont="1" applyFill="1" applyBorder="1" applyAlignment="1">
      <alignment horizontal="center" vertical="center" wrapText="1"/>
    </xf>
    <xf numFmtId="0" fontId="0" fillId="0" borderId="0" xfId="0" applyAlignment="1">
      <alignment horizontal="right" vertical="center"/>
    </xf>
    <xf numFmtId="0" fontId="0" fillId="0" borderId="0" xfId="0" applyFill="1" applyAlignment="1">
      <alignment horizontal="right" vertical="center"/>
    </xf>
    <xf numFmtId="4" fontId="3" fillId="0" borderId="2" xfId="0" applyNumberFormat="1" applyFont="1" applyFill="1" applyBorder="1" applyAlignment="1">
      <alignment vertical="center"/>
    </xf>
    <xf numFmtId="164" fontId="3" fillId="0" borderId="2" xfId="0" applyNumberFormat="1" applyFont="1" applyFill="1" applyBorder="1" applyAlignment="1">
      <alignment vertical="center" wrapText="1"/>
    </xf>
    <xf numFmtId="0" fontId="11" fillId="0" borderId="0" xfId="0" applyFont="1" applyFill="1"/>
    <xf numFmtId="0" fontId="11"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49" fontId="3" fillId="0" borderId="2" xfId="2"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right" vertical="center"/>
    </xf>
  </cellXfs>
  <cellStyles count="11">
    <cellStyle name="Millares" xfId="1" builtinId="3"/>
    <cellStyle name="Millares 5" xfId="4"/>
    <cellStyle name="Moneda [0] 2" xfId="5"/>
    <cellStyle name="Moneda 2" xfId="10"/>
    <cellStyle name="Moneda 3" xfId="3"/>
    <cellStyle name="Normal" xfId="0" builtinId="0"/>
    <cellStyle name="Normal 2 2" xfId="6"/>
    <cellStyle name="Normal 3" xfId="7"/>
    <cellStyle name="Normal 4" xfId="2"/>
    <cellStyle name="Porcentaje 2" xfId="8"/>
    <cellStyle name="Standard_Segment" xfId="9"/>
  </cellStyles>
  <dxfs count="0"/>
  <tableStyles count="0" defaultTableStyle="TableStyleMedium2" defaultPivotStyle="PivotStyleMedium9"/>
  <colors>
    <mruColors>
      <color rgb="FF0000CC"/>
      <color rgb="FF0000FF"/>
      <color rgb="FFFF2525"/>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1"/>
  <sheetViews>
    <sheetView tabSelected="1" zoomScaleNormal="100" workbookViewId="0">
      <selection activeCell="G3" sqref="G3"/>
    </sheetView>
  </sheetViews>
  <sheetFormatPr baseColWidth="10" defaultColWidth="9.140625" defaultRowHeight="15" x14ac:dyDescent="0.25"/>
  <cols>
    <col min="1" max="1" width="4.85546875" style="1" customWidth="1"/>
    <col min="2" max="2" width="3.5703125" style="1" bestFit="1" customWidth="1"/>
    <col min="3" max="3" width="10.42578125" style="1" customWidth="1"/>
    <col min="4" max="4" width="13.85546875" style="2" customWidth="1"/>
    <col min="5" max="5" width="14.5703125" style="2" customWidth="1"/>
    <col min="6" max="6" width="32.7109375" style="2" customWidth="1"/>
    <col min="7" max="7" width="90.85546875" style="1" customWidth="1"/>
    <col min="8" max="8" width="11.140625" style="2" customWidth="1"/>
    <col min="9" max="9" width="9.5703125" style="2" customWidth="1"/>
    <col min="10" max="10" width="71.85546875" style="22" customWidth="1"/>
    <col min="11" max="11" width="9.5703125" style="2" customWidth="1"/>
    <col min="12" max="12" width="9" style="2" customWidth="1"/>
    <col min="13" max="13" width="11.42578125" style="37" customWidth="1"/>
    <col min="14" max="14" width="16.42578125" style="26" hidden="1" customWidth="1"/>
    <col min="15" max="15" width="9.7109375" style="26" hidden="1" customWidth="1"/>
    <col min="16" max="16" width="10.42578125" style="26" hidden="1" customWidth="1"/>
    <col min="17" max="17" width="10.42578125" style="26" customWidth="1"/>
    <col min="18" max="18" width="10.85546875" style="1" bestFit="1" customWidth="1"/>
    <col min="19" max="16384" width="9.140625" style="1"/>
  </cols>
  <sheetData>
    <row r="1" spans="2:17" x14ac:dyDescent="0.25">
      <c r="D1" s="1"/>
      <c r="F1" s="24" t="s">
        <v>968</v>
      </c>
      <c r="G1" s="23"/>
      <c r="H1" s="29">
        <f ca="1">TODAY()</f>
        <v>42473</v>
      </c>
      <c r="J1" s="2"/>
    </row>
    <row r="2" spans="2:17" x14ac:dyDescent="0.25">
      <c r="D2" s="1"/>
      <c r="F2" s="24"/>
      <c r="G2" s="23"/>
      <c r="H2" s="29"/>
      <c r="J2" s="2"/>
      <c r="K2" s="49" t="s">
        <v>1506</v>
      </c>
      <c r="L2" s="49"/>
      <c r="M2" s="50"/>
    </row>
    <row r="3" spans="2:17" ht="48.75" customHeight="1" x14ac:dyDescent="0.25">
      <c r="B3" s="46" t="s">
        <v>3</v>
      </c>
      <c r="C3" s="46" t="s">
        <v>1493</v>
      </c>
      <c r="D3" s="46" t="s">
        <v>1490</v>
      </c>
      <c r="E3" s="46" t="s">
        <v>0</v>
      </c>
      <c r="F3" s="46" t="s">
        <v>1</v>
      </c>
      <c r="G3" s="46" t="s">
        <v>1488</v>
      </c>
      <c r="H3" s="46" t="s">
        <v>2</v>
      </c>
      <c r="I3" s="46" t="s">
        <v>1489</v>
      </c>
      <c r="J3" s="46" t="s">
        <v>1491</v>
      </c>
      <c r="K3" s="46" t="s">
        <v>3</v>
      </c>
      <c r="L3" s="46" t="s">
        <v>1492</v>
      </c>
      <c r="M3" s="46" t="s">
        <v>1487</v>
      </c>
      <c r="N3" s="47" t="s">
        <v>4</v>
      </c>
      <c r="O3" s="47" t="s">
        <v>5</v>
      </c>
      <c r="P3" s="47" t="s">
        <v>6</v>
      </c>
      <c r="Q3" s="47" t="s">
        <v>7</v>
      </c>
    </row>
    <row r="4" spans="2:17" s="41" customFormat="1" ht="22.5" x14ac:dyDescent="0.2">
      <c r="B4" s="48">
        <v>1</v>
      </c>
      <c r="C4" s="3" t="s">
        <v>1494</v>
      </c>
      <c r="D4" s="3" t="s">
        <v>1050</v>
      </c>
      <c r="E4" s="3" t="s">
        <v>8</v>
      </c>
      <c r="F4" s="5" t="s">
        <v>746</v>
      </c>
      <c r="G4" s="4" t="s">
        <v>9</v>
      </c>
      <c r="H4" s="16">
        <v>104395.5</v>
      </c>
      <c r="I4" s="3" t="s">
        <v>548</v>
      </c>
      <c r="J4" s="3" t="s">
        <v>10</v>
      </c>
      <c r="K4" s="3" t="s">
        <v>11</v>
      </c>
      <c r="L4" s="6">
        <v>42117</v>
      </c>
      <c r="M4" s="32">
        <v>104395.5</v>
      </c>
      <c r="N4" s="3" t="s">
        <v>4</v>
      </c>
      <c r="O4" s="3" t="s">
        <v>5</v>
      </c>
      <c r="P4" s="3" t="s">
        <v>6</v>
      </c>
      <c r="Q4" s="3" t="s">
        <v>7</v>
      </c>
    </row>
    <row r="5" spans="2:17" s="41" customFormat="1" ht="22.5" x14ac:dyDescent="0.2">
      <c r="B5" s="48">
        <v>2</v>
      </c>
      <c r="C5" s="3" t="s">
        <v>1494</v>
      </c>
      <c r="D5" s="3" t="s">
        <v>1050</v>
      </c>
      <c r="E5" s="3" t="s">
        <v>12</v>
      </c>
      <c r="F5" s="5" t="s">
        <v>747</v>
      </c>
      <c r="G5" s="4" t="s">
        <v>1708</v>
      </c>
      <c r="H5" s="14">
        <v>231025.8</v>
      </c>
      <c r="I5" s="3" t="s">
        <v>548</v>
      </c>
      <c r="J5" s="3" t="s">
        <v>10</v>
      </c>
      <c r="K5" s="3" t="s">
        <v>13</v>
      </c>
      <c r="L5" s="6">
        <v>42144</v>
      </c>
      <c r="M5" s="7">
        <v>230200</v>
      </c>
      <c r="N5" s="3" t="s">
        <v>4</v>
      </c>
      <c r="O5" s="3" t="s">
        <v>5</v>
      </c>
      <c r="P5" s="3" t="s">
        <v>6</v>
      </c>
      <c r="Q5" s="3" t="s">
        <v>7</v>
      </c>
    </row>
    <row r="6" spans="2:17" s="42" customFormat="1" ht="22.5" x14ac:dyDescent="0.25">
      <c r="B6" s="48">
        <v>3</v>
      </c>
      <c r="C6" s="3" t="s">
        <v>1494</v>
      </c>
      <c r="D6" s="3" t="s">
        <v>1050</v>
      </c>
      <c r="E6" s="3" t="s">
        <v>12</v>
      </c>
      <c r="F6" s="3" t="s">
        <v>954</v>
      </c>
      <c r="G6" s="4" t="s">
        <v>953</v>
      </c>
      <c r="H6" s="16">
        <v>113569.2</v>
      </c>
      <c r="I6" s="3" t="s">
        <v>548</v>
      </c>
      <c r="J6" s="3" t="s">
        <v>16</v>
      </c>
      <c r="K6" s="3" t="s">
        <v>1640</v>
      </c>
      <c r="L6" s="3" t="s">
        <v>1570</v>
      </c>
      <c r="M6" s="10">
        <v>90998.56</v>
      </c>
      <c r="N6" s="3" t="s">
        <v>4</v>
      </c>
      <c r="O6" s="3" t="s">
        <v>5</v>
      </c>
      <c r="P6" s="3" t="s">
        <v>6</v>
      </c>
      <c r="Q6" s="3" t="s">
        <v>7</v>
      </c>
    </row>
    <row r="7" spans="2:17" s="41" customFormat="1" ht="22.5" x14ac:dyDescent="0.2">
      <c r="B7" s="48">
        <v>4</v>
      </c>
      <c r="C7" s="3" t="s">
        <v>1494</v>
      </c>
      <c r="D7" s="3" t="s">
        <v>1050</v>
      </c>
      <c r="E7" s="3" t="s">
        <v>14</v>
      </c>
      <c r="F7" s="5" t="s">
        <v>748</v>
      </c>
      <c r="G7" s="4" t="s">
        <v>15</v>
      </c>
      <c r="H7" s="14">
        <v>30996</v>
      </c>
      <c r="I7" s="3" t="s">
        <v>548</v>
      </c>
      <c r="J7" s="3" t="s">
        <v>16</v>
      </c>
      <c r="K7" s="3" t="s">
        <v>1612</v>
      </c>
      <c r="L7" s="6">
        <v>42116</v>
      </c>
      <c r="M7" s="7">
        <v>17600</v>
      </c>
      <c r="N7" s="3" t="s">
        <v>4</v>
      </c>
      <c r="O7" s="3" t="s">
        <v>5</v>
      </c>
      <c r="P7" s="3" t="s">
        <v>6</v>
      </c>
      <c r="Q7" s="3" t="s">
        <v>1641</v>
      </c>
    </row>
    <row r="8" spans="2:17" s="42" customFormat="1" ht="22.5" x14ac:dyDescent="0.25">
      <c r="B8" s="48">
        <v>5</v>
      </c>
      <c r="C8" s="3" t="s">
        <v>1494</v>
      </c>
      <c r="D8" s="3" t="s">
        <v>1050</v>
      </c>
      <c r="E8" s="3" t="s">
        <v>8</v>
      </c>
      <c r="F8" s="5" t="s">
        <v>955</v>
      </c>
      <c r="G8" s="4" t="s">
        <v>17</v>
      </c>
      <c r="H8" s="13">
        <v>33600</v>
      </c>
      <c r="I8" s="3" t="s">
        <v>564</v>
      </c>
      <c r="J8" s="3"/>
      <c r="K8" s="3"/>
      <c r="L8" s="3"/>
      <c r="M8" s="32"/>
      <c r="N8" s="3" t="s">
        <v>4</v>
      </c>
      <c r="O8" s="3" t="s">
        <v>18</v>
      </c>
      <c r="P8" s="3" t="s">
        <v>18</v>
      </c>
      <c r="Q8" s="3" t="s">
        <v>18</v>
      </c>
    </row>
    <row r="9" spans="2:17" s="41" customFormat="1" ht="22.5" x14ac:dyDescent="0.2">
      <c r="B9" s="48">
        <v>6</v>
      </c>
      <c r="C9" s="3" t="s">
        <v>1494</v>
      </c>
      <c r="D9" s="3" t="s">
        <v>1050</v>
      </c>
      <c r="E9" s="3" t="s">
        <v>19</v>
      </c>
      <c r="F9" s="5" t="s">
        <v>749</v>
      </c>
      <c r="G9" s="4" t="s">
        <v>20</v>
      </c>
      <c r="H9" s="14">
        <v>902160</v>
      </c>
      <c r="I9" s="3" t="s">
        <v>548</v>
      </c>
      <c r="J9" s="3" t="s">
        <v>22</v>
      </c>
      <c r="K9" s="3" t="s">
        <v>1507</v>
      </c>
      <c r="L9" s="6">
        <v>42256</v>
      </c>
      <c r="M9" s="7">
        <v>902160</v>
      </c>
      <c r="N9" s="3" t="s">
        <v>4</v>
      </c>
      <c r="O9" s="3" t="s">
        <v>5</v>
      </c>
      <c r="P9" s="3" t="s">
        <v>6</v>
      </c>
      <c r="Q9" s="3" t="s">
        <v>7</v>
      </c>
    </row>
    <row r="10" spans="2:17" s="41" customFormat="1" ht="22.5" x14ac:dyDescent="0.2">
      <c r="B10" s="48">
        <v>7</v>
      </c>
      <c r="C10" s="3" t="s">
        <v>1494</v>
      </c>
      <c r="D10" s="3" t="s">
        <v>1050</v>
      </c>
      <c r="E10" s="3" t="s">
        <v>14</v>
      </c>
      <c r="F10" s="5" t="s">
        <v>750</v>
      </c>
      <c r="G10" s="4" t="s">
        <v>24</v>
      </c>
      <c r="H10" s="13">
        <v>31600</v>
      </c>
      <c r="I10" s="3" t="s">
        <v>548</v>
      </c>
      <c r="J10" s="3" t="s">
        <v>25</v>
      </c>
      <c r="K10" s="3" t="s">
        <v>1710</v>
      </c>
      <c r="L10" s="6">
        <v>42110</v>
      </c>
      <c r="M10" s="7">
        <v>31552</v>
      </c>
      <c r="N10" s="3" t="s">
        <v>4</v>
      </c>
      <c r="O10" s="3" t="s">
        <v>5</v>
      </c>
      <c r="P10" s="3" t="s">
        <v>6</v>
      </c>
      <c r="Q10" s="3" t="s">
        <v>1709</v>
      </c>
    </row>
    <row r="11" spans="2:17" s="41" customFormat="1" ht="22.5" x14ac:dyDescent="0.2">
      <c r="B11" s="48">
        <v>8</v>
      </c>
      <c r="C11" s="3" t="s">
        <v>1494</v>
      </c>
      <c r="D11" s="3" t="s">
        <v>1050</v>
      </c>
      <c r="E11" s="3" t="s">
        <v>14</v>
      </c>
      <c r="F11" s="5" t="s">
        <v>751</v>
      </c>
      <c r="G11" s="4" t="s">
        <v>26</v>
      </c>
      <c r="H11" s="14">
        <v>30008</v>
      </c>
      <c r="I11" s="3" t="s">
        <v>548</v>
      </c>
      <c r="J11" s="3" t="s">
        <v>27</v>
      </c>
      <c r="K11" s="3" t="s">
        <v>1549</v>
      </c>
      <c r="L11" s="6">
        <v>42122</v>
      </c>
      <c r="M11" s="7">
        <v>24530</v>
      </c>
      <c r="N11" s="3" t="s">
        <v>4</v>
      </c>
      <c r="O11" s="3" t="s">
        <v>5</v>
      </c>
      <c r="P11" s="3" t="s">
        <v>6</v>
      </c>
      <c r="Q11" s="3" t="s">
        <v>1709</v>
      </c>
    </row>
    <row r="12" spans="2:17" s="41" customFormat="1" ht="22.5" x14ac:dyDescent="0.2">
      <c r="B12" s="48">
        <v>9</v>
      </c>
      <c r="C12" s="3" t="s">
        <v>1494</v>
      </c>
      <c r="D12" s="3" t="s">
        <v>1050</v>
      </c>
      <c r="E12" s="3" t="s">
        <v>14</v>
      </c>
      <c r="F12" s="5" t="s">
        <v>752</v>
      </c>
      <c r="G12" s="4" t="s">
        <v>28</v>
      </c>
      <c r="H12" s="16">
        <v>20452</v>
      </c>
      <c r="I12" s="3" t="s">
        <v>548</v>
      </c>
      <c r="J12" s="3" t="s">
        <v>29</v>
      </c>
      <c r="K12" s="3" t="s">
        <v>152</v>
      </c>
      <c r="L12" s="6">
        <v>42107</v>
      </c>
      <c r="M12" s="7">
        <v>20452</v>
      </c>
      <c r="N12" s="3" t="s">
        <v>4</v>
      </c>
      <c r="O12" s="3" t="s">
        <v>5</v>
      </c>
      <c r="P12" s="3" t="s">
        <v>6</v>
      </c>
      <c r="Q12" s="3" t="s">
        <v>1709</v>
      </c>
    </row>
    <row r="13" spans="2:17" s="42" customFormat="1" ht="22.5" x14ac:dyDescent="0.25">
      <c r="B13" s="48">
        <v>10</v>
      </c>
      <c r="C13" s="3" t="s">
        <v>1494</v>
      </c>
      <c r="D13" s="3" t="s">
        <v>1050</v>
      </c>
      <c r="E13" s="3" t="s">
        <v>8</v>
      </c>
      <c r="F13" s="5" t="s">
        <v>1052</v>
      </c>
      <c r="G13" s="4" t="s">
        <v>30</v>
      </c>
      <c r="H13" s="16">
        <v>37879</v>
      </c>
      <c r="I13" s="3" t="s">
        <v>548</v>
      </c>
      <c r="J13" s="3" t="s">
        <v>16</v>
      </c>
      <c r="K13" s="3" t="s">
        <v>1532</v>
      </c>
      <c r="L13" s="3" t="s">
        <v>1533</v>
      </c>
      <c r="M13" s="7">
        <v>32660</v>
      </c>
      <c r="N13" s="3" t="s">
        <v>4</v>
      </c>
      <c r="O13" s="3" t="s">
        <v>5</v>
      </c>
      <c r="P13" s="3" t="s">
        <v>6</v>
      </c>
      <c r="Q13" s="3" t="s">
        <v>7</v>
      </c>
    </row>
    <row r="14" spans="2:17" s="41" customFormat="1" ht="22.5" x14ac:dyDescent="0.2">
      <c r="B14" s="48">
        <v>11</v>
      </c>
      <c r="C14" s="3" t="s">
        <v>1494</v>
      </c>
      <c r="D14" s="3" t="s">
        <v>1050</v>
      </c>
      <c r="E14" s="3" t="s">
        <v>31</v>
      </c>
      <c r="F14" s="5" t="s">
        <v>753</v>
      </c>
      <c r="G14" s="4" t="s">
        <v>32</v>
      </c>
      <c r="H14" s="36">
        <v>1774680</v>
      </c>
      <c r="I14" s="3" t="s">
        <v>564</v>
      </c>
      <c r="J14" s="3" t="s">
        <v>33</v>
      </c>
      <c r="K14" s="3" t="s">
        <v>1508</v>
      </c>
      <c r="L14" s="6">
        <v>42236</v>
      </c>
      <c r="M14" s="7">
        <v>1366227.6</v>
      </c>
      <c r="N14" s="3" t="s">
        <v>4</v>
      </c>
      <c r="O14" s="3" t="s">
        <v>5</v>
      </c>
      <c r="P14" s="3" t="s">
        <v>6</v>
      </c>
      <c r="Q14" s="3" t="s">
        <v>7</v>
      </c>
    </row>
    <row r="15" spans="2:17" s="41" customFormat="1" ht="22.5" x14ac:dyDescent="0.2">
      <c r="B15" s="48">
        <v>12</v>
      </c>
      <c r="C15" s="3" t="s">
        <v>1494</v>
      </c>
      <c r="D15" s="3" t="s">
        <v>1050</v>
      </c>
      <c r="E15" s="3" t="s">
        <v>31</v>
      </c>
      <c r="F15" s="5" t="s">
        <v>754</v>
      </c>
      <c r="G15" s="4" t="s">
        <v>34</v>
      </c>
      <c r="H15" s="36">
        <v>637790</v>
      </c>
      <c r="I15" s="3" t="s">
        <v>564</v>
      </c>
      <c r="J15" s="3" t="s">
        <v>35</v>
      </c>
      <c r="K15" s="3" t="s">
        <v>1509</v>
      </c>
      <c r="L15" s="6">
        <v>42191</v>
      </c>
      <c r="M15" s="7">
        <v>578000</v>
      </c>
      <c r="N15" s="3" t="s">
        <v>4</v>
      </c>
      <c r="O15" s="3" t="s">
        <v>5</v>
      </c>
      <c r="P15" s="3" t="s">
        <v>6</v>
      </c>
      <c r="Q15" s="3" t="s">
        <v>7</v>
      </c>
    </row>
    <row r="16" spans="2:17" s="42" customFormat="1" ht="22.5" x14ac:dyDescent="0.25">
      <c r="B16" s="48">
        <v>13</v>
      </c>
      <c r="C16" s="3" t="s">
        <v>1494</v>
      </c>
      <c r="D16" s="3" t="s">
        <v>1050</v>
      </c>
      <c r="E16" s="3" t="s">
        <v>19</v>
      </c>
      <c r="F16" s="5" t="s">
        <v>1318</v>
      </c>
      <c r="G16" s="4" t="s">
        <v>36</v>
      </c>
      <c r="H16" s="16">
        <v>727800</v>
      </c>
      <c r="I16" s="3" t="s">
        <v>548</v>
      </c>
      <c r="J16" s="3" t="s">
        <v>1430</v>
      </c>
      <c r="K16" s="31" t="s">
        <v>1688</v>
      </c>
      <c r="L16" s="3" t="s">
        <v>1687</v>
      </c>
      <c r="M16" s="7">
        <v>705966</v>
      </c>
      <c r="N16" s="3" t="s">
        <v>4</v>
      </c>
      <c r="O16" s="3" t="s">
        <v>5</v>
      </c>
      <c r="P16" s="3" t="s">
        <v>6</v>
      </c>
      <c r="Q16" s="3" t="s">
        <v>7</v>
      </c>
    </row>
    <row r="17" spans="2:17" s="41" customFormat="1" ht="22.5" x14ac:dyDescent="0.2">
      <c r="B17" s="48">
        <v>14</v>
      </c>
      <c r="C17" s="3" t="s">
        <v>1494</v>
      </c>
      <c r="D17" s="3" t="s">
        <v>1050</v>
      </c>
      <c r="E17" s="3" t="s">
        <v>8</v>
      </c>
      <c r="F17" s="5" t="s">
        <v>755</v>
      </c>
      <c r="G17" s="4" t="s">
        <v>37</v>
      </c>
      <c r="H17" s="16">
        <v>165813.39000000001</v>
      </c>
      <c r="I17" s="3" t="s">
        <v>548</v>
      </c>
      <c r="J17" s="3" t="s">
        <v>38</v>
      </c>
      <c r="K17" s="3" t="s">
        <v>1518</v>
      </c>
      <c r="L17" s="3" t="s">
        <v>222</v>
      </c>
      <c r="M17" s="7">
        <v>158218.5</v>
      </c>
      <c r="N17" s="3" t="s">
        <v>4</v>
      </c>
      <c r="O17" s="3" t="s">
        <v>5</v>
      </c>
      <c r="P17" s="3" t="s">
        <v>6</v>
      </c>
      <c r="Q17" s="3" t="s">
        <v>7</v>
      </c>
    </row>
    <row r="18" spans="2:17" s="42" customFormat="1" ht="22.5" x14ac:dyDescent="0.25">
      <c r="B18" s="48">
        <v>15</v>
      </c>
      <c r="C18" s="3" t="s">
        <v>1494</v>
      </c>
      <c r="D18" s="3" t="s">
        <v>1050</v>
      </c>
      <c r="E18" s="3" t="s">
        <v>12</v>
      </c>
      <c r="F18" s="5" t="s">
        <v>1054</v>
      </c>
      <c r="G18" s="4" t="s">
        <v>39</v>
      </c>
      <c r="H18" s="16">
        <v>143287</v>
      </c>
      <c r="I18" s="3" t="s">
        <v>548</v>
      </c>
      <c r="J18" s="3" t="s">
        <v>1431</v>
      </c>
      <c r="K18" s="3" t="s">
        <v>1537</v>
      </c>
      <c r="L18" s="3" t="s">
        <v>1304</v>
      </c>
      <c r="M18" s="7">
        <v>143287</v>
      </c>
      <c r="N18" s="3" t="s">
        <v>4</v>
      </c>
      <c r="O18" s="3" t="s">
        <v>5</v>
      </c>
      <c r="P18" s="3" t="s">
        <v>6</v>
      </c>
      <c r="Q18" s="3" t="s">
        <v>7</v>
      </c>
    </row>
    <row r="19" spans="2:17" s="42" customFormat="1" ht="33.75" x14ac:dyDescent="0.25">
      <c r="B19" s="48">
        <v>16</v>
      </c>
      <c r="C19" s="3" t="s">
        <v>1494</v>
      </c>
      <c r="D19" s="3" t="s">
        <v>40</v>
      </c>
      <c r="E19" s="3" t="s">
        <v>14</v>
      </c>
      <c r="F19" s="5" t="s">
        <v>683</v>
      </c>
      <c r="G19" s="4" t="s">
        <v>41</v>
      </c>
      <c r="H19" s="16">
        <v>39840</v>
      </c>
      <c r="I19" s="3" t="s">
        <v>564</v>
      </c>
      <c r="J19" s="3"/>
      <c r="K19" s="3"/>
      <c r="L19" s="3"/>
      <c r="M19" s="14"/>
      <c r="N19" s="3" t="s">
        <v>4</v>
      </c>
      <c r="O19" s="3" t="s">
        <v>18</v>
      </c>
      <c r="P19" s="3" t="s">
        <v>18</v>
      </c>
      <c r="Q19" s="3" t="s">
        <v>18</v>
      </c>
    </row>
    <row r="20" spans="2:17" s="42" customFormat="1" ht="33.75" x14ac:dyDescent="0.25">
      <c r="B20" s="48">
        <v>17</v>
      </c>
      <c r="C20" s="3" t="s">
        <v>1494</v>
      </c>
      <c r="D20" s="3" t="s">
        <v>40</v>
      </c>
      <c r="E20" s="3" t="s">
        <v>14</v>
      </c>
      <c r="F20" s="5" t="s">
        <v>684</v>
      </c>
      <c r="G20" s="4" t="s">
        <v>42</v>
      </c>
      <c r="H20" s="16">
        <v>39840</v>
      </c>
      <c r="I20" s="3" t="s">
        <v>564</v>
      </c>
      <c r="J20" s="3"/>
      <c r="K20" s="3"/>
      <c r="L20" s="3"/>
      <c r="M20" s="14"/>
      <c r="N20" s="3" t="s">
        <v>4</v>
      </c>
      <c r="O20" s="3" t="s">
        <v>18</v>
      </c>
      <c r="P20" s="3" t="s">
        <v>18</v>
      </c>
      <c r="Q20" s="3" t="s">
        <v>18</v>
      </c>
    </row>
    <row r="21" spans="2:17" s="42" customFormat="1" ht="33.75" x14ac:dyDescent="0.25">
      <c r="B21" s="48">
        <v>18</v>
      </c>
      <c r="C21" s="3" t="s">
        <v>1494</v>
      </c>
      <c r="D21" s="3" t="s">
        <v>40</v>
      </c>
      <c r="E21" s="3" t="s">
        <v>8</v>
      </c>
      <c r="F21" s="5" t="s">
        <v>1349</v>
      </c>
      <c r="G21" s="4" t="s">
        <v>43</v>
      </c>
      <c r="H21" s="16">
        <v>123000</v>
      </c>
      <c r="I21" s="3" t="s">
        <v>556</v>
      </c>
      <c r="J21" s="3"/>
      <c r="K21" s="3"/>
      <c r="L21" s="3"/>
      <c r="M21" s="14"/>
      <c r="N21" s="3" t="s">
        <v>4</v>
      </c>
      <c r="O21" s="3" t="s">
        <v>18</v>
      </c>
      <c r="P21" s="3" t="s">
        <v>18</v>
      </c>
      <c r="Q21" s="3" t="s">
        <v>18</v>
      </c>
    </row>
    <row r="22" spans="2:17" s="42" customFormat="1" ht="33.75" x14ac:dyDescent="0.25">
      <c r="B22" s="48">
        <v>19</v>
      </c>
      <c r="C22" s="3" t="s">
        <v>1494</v>
      </c>
      <c r="D22" s="3" t="s">
        <v>40</v>
      </c>
      <c r="E22" s="3" t="s">
        <v>12</v>
      </c>
      <c r="F22" s="5" t="s">
        <v>756</v>
      </c>
      <c r="G22" s="4" t="s">
        <v>44</v>
      </c>
      <c r="H22" s="16">
        <v>249200</v>
      </c>
      <c r="I22" s="3" t="s">
        <v>548</v>
      </c>
      <c r="J22" s="3" t="s">
        <v>45</v>
      </c>
      <c r="K22" s="3" t="s">
        <v>1556</v>
      </c>
      <c r="L22" s="3" t="s">
        <v>1557</v>
      </c>
      <c r="M22" s="14">
        <v>237860</v>
      </c>
      <c r="N22" s="3" t="s">
        <v>4</v>
      </c>
      <c r="O22" s="3" t="s">
        <v>5</v>
      </c>
      <c r="P22" s="3" t="s">
        <v>6</v>
      </c>
      <c r="Q22" s="3" t="s">
        <v>7</v>
      </c>
    </row>
    <row r="23" spans="2:17" s="42" customFormat="1" ht="33.75" x14ac:dyDescent="0.25">
      <c r="B23" s="48">
        <v>20</v>
      </c>
      <c r="C23" s="3" t="s">
        <v>1494</v>
      </c>
      <c r="D23" s="3" t="s">
        <v>40</v>
      </c>
      <c r="E23" s="3" t="s">
        <v>19</v>
      </c>
      <c r="F23" s="5" t="s">
        <v>757</v>
      </c>
      <c r="G23" s="4" t="s">
        <v>47</v>
      </c>
      <c r="H23" s="16">
        <v>596985</v>
      </c>
      <c r="I23" s="3" t="s">
        <v>548</v>
      </c>
      <c r="J23" s="3" t="s">
        <v>48</v>
      </c>
      <c r="K23" s="3" t="s">
        <v>1510</v>
      </c>
      <c r="L23" s="3" t="s">
        <v>21</v>
      </c>
      <c r="M23" s="14">
        <v>588656.25</v>
      </c>
      <c r="N23" s="3" t="s">
        <v>4</v>
      </c>
      <c r="O23" s="3" t="s">
        <v>5</v>
      </c>
      <c r="P23" s="3" t="s">
        <v>6</v>
      </c>
      <c r="Q23" s="3" t="s">
        <v>7</v>
      </c>
    </row>
    <row r="24" spans="2:17" s="42" customFormat="1" ht="33.75" x14ac:dyDescent="0.25">
      <c r="B24" s="48">
        <v>21</v>
      </c>
      <c r="C24" s="3" t="s">
        <v>1494</v>
      </c>
      <c r="D24" s="3" t="s">
        <v>40</v>
      </c>
      <c r="E24" s="3" t="s">
        <v>12</v>
      </c>
      <c r="F24" s="5" t="s">
        <v>758</v>
      </c>
      <c r="G24" s="4" t="s">
        <v>49</v>
      </c>
      <c r="H24" s="16">
        <v>267645</v>
      </c>
      <c r="I24" s="3" t="s">
        <v>548</v>
      </c>
      <c r="J24" s="5" t="s">
        <v>45</v>
      </c>
      <c r="K24" s="3" t="s">
        <v>50</v>
      </c>
      <c r="L24" s="6">
        <v>42181</v>
      </c>
      <c r="M24" s="14">
        <v>267015</v>
      </c>
      <c r="N24" s="3" t="s">
        <v>4</v>
      </c>
      <c r="O24" s="3" t="s">
        <v>5</v>
      </c>
      <c r="P24" s="3" t="s">
        <v>6</v>
      </c>
      <c r="Q24" s="3" t="s">
        <v>7</v>
      </c>
    </row>
    <row r="25" spans="2:17" s="41" customFormat="1" ht="22.5" x14ac:dyDescent="0.2">
      <c r="B25" s="48">
        <v>22</v>
      </c>
      <c r="C25" s="3" t="s">
        <v>1494</v>
      </c>
      <c r="D25" s="3" t="s">
        <v>56</v>
      </c>
      <c r="E25" s="3" t="s">
        <v>12</v>
      </c>
      <c r="F25" s="5" t="s">
        <v>759</v>
      </c>
      <c r="G25" s="4" t="s">
        <v>51</v>
      </c>
      <c r="H25" s="32">
        <v>372408</v>
      </c>
      <c r="I25" s="3" t="s">
        <v>564</v>
      </c>
      <c r="J25" s="3" t="s">
        <v>52</v>
      </c>
      <c r="K25" s="3" t="s">
        <v>956</v>
      </c>
      <c r="L25" s="3" t="s">
        <v>53</v>
      </c>
      <c r="M25" s="7">
        <v>349000</v>
      </c>
      <c r="N25" s="3" t="s">
        <v>4</v>
      </c>
      <c r="O25" s="3" t="s">
        <v>5</v>
      </c>
      <c r="P25" s="3" t="s">
        <v>6</v>
      </c>
      <c r="Q25" s="3" t="s">
        <v>7</v>
      </c>
    </row>
    <row r="26" spans="2:17" s="41" customFormat="1" ht="22.5" x14ac:dyDescent="0.2">
      <c r="B26" s="48">
        <v>23</v>
      </c>
      <c r="C26" s="3" t="s">
        <v>1494</v>
      </c>
      <c r="D26" s="3" t="s">
        <v>56</v>
      </c>
      <c r="E26" s="3" t="s">
        <v>8</v>
      </c>
      <c r="F26" s="5" t="s">
        <v>760</v>
      </c>
      <c r="G26" s="4" t="s">
        <v>54</v>
      </c>
      <c r="H26" s="32">
        <v>145030.20000000001</v>
      </c>
      <c r="I26" s="3" t="s">
        <v>564</v>
      </c>
      <c r="J26" s="3" t="s">
        <v>55</v>
      </c>
      <c r="K26" s="3" t="s">
        <v>1516</v>
      </c>
      <c r="L26" s="3" t="s">
        <v>1515</v>
      </c>
      <c r="M26" s="7">
        <v>113123.56</v>
      </c>
      <c r="N26" s="3" t="s">
        <v>4</v>
      </c>
      <c r="O26" s="3" t="s">
        <v>5</v>
      </c>
      <c r="P26" s="3" t="s">
        <v>6</v>
      </c>
      <c r="Q26" s="3" t="s">
        <v>7</v>
      </c>
    </row>
    <row r="27" spans="2:17" s="42" customFormat="1" ht="90" x14ac:dyDescent="0.25">
      <c r="B27" s="48">
        <v>24</v>
      </c>
      <c r="C27" s="3" t="s">
        <v>1495</v>
      </c>
      <c r="D27" s="3" t="s">
        <v>404</v>
      </c>
      <c r="E27" s="3" t="s">
        <v>19</v>
      </c>
      <c r="F27" s="5" t="s">
        <v>761</v>
      </c>
      <c r="G27" s="4" t="s">
        <v>57</v>
      </c>
      <c r="H27" s="32">
        <v>1565525.52</v>
      </c>
      <c r="I27" s="3" t="s">
        <v>548</v>
      </c>
      <c r="J27" s="3" t="s">
        <v>58</v>
      </c>
      <c r="K27" s="3" t="s">
        <v>1524</v>
      </c>
      <c r="L27" s="6" t="s">
        <v>1525</v>
      </c>
      <c r="M27" s="14">
        <v>930659.39</v>
      </c>
      <c r="N27" s="3" t="s">
        <v>4</v>
      </c>
      <c r="O27" s="3" t="s">
        <v>5</v>
      </c>
      <c r="P27" s="3" t="s">
        <v>6</v>
      </c>
      <c r="Q27" s="3" t="s">
        <v>7</v>
      </c>
    </row>
    <row r="28" spans="2:17" s="42" customFormat="1" ht="56.25" x14ac:dyDescent="0.25">
      <c r="B28" s="48">
        <v>25</v>
      </c>
      <c r="C28" s="3" t="s">
        <v>1495</v>
      </c>
      <c r="D28" s="3" t="s">
        <v>404</v>
      </c>
      <c r="E28" s="3" t="s">
        <v>12</v>
      </c>
      <c r="F28" s="5" t="s">
        <v>957</v>
      </c>
      <c r="G28" s="4" t="s">
        <v>59</v>
      </c>
      <c r="H28" s="32">
        <v>337410.48</v>
      </c>
      <c r="I28" s="3" t="s">
        <v>548</v>
      </c>
      <c r="J28" s="3" t="s">
        <v>1521</v>
      </c>
      <c r="K28" s="3" t="s">
        <v>1519</v>
      </c>
      <c r="L28" s="3" t="s">
        <v>1520</v>
      </c>
      <c r="M28" s="14">
        <v>331018.68</v>
      </c>
      <c r="N28" s="3" t="s">
        <v>4</v>
      </c>
      <c r="O28" s="3" t="s">
        <v>5</v>
      </c>
      <c r="P28" s="3" t="s">
        <v>6</v>
      </c>
      <c r="Q28" s="3" t="s">
        <v>7</v>
      </c>
    </row>
    <row r="29" spans="2:17" s="42" customFormat="1" ht="56.25" x14ac:dyDescent="0.25">
      <c r="B29" s="48">
        <v>26</v>
      </c>
      <c r="C29" s="3" t="s">
        <v>1495</v>
      </c>
      <c r="D29" s="3" t="s">
        <v>404</v>
      </c>
      <c r="E29" s="3" t="s">
        <v>8</v>
      </c>
      <c r="F29" s="5" t="s">
        <v>762</v>
      </c>
      <c r="G29" s="4" t="s">
        <v>61</v>
      </c>
      <c r="H29" s="32">
        <v>110454.91</v>
      </c>
      <c r="I29" s="3" t="s">
        <v>548</v>
      </c>
      <c r="J29" s="3" t="s">
        <v>62</v>
      </c>
      <c r="K29" s="3"/>
      <c r="L29" s="3"/>
      <c r="M29" s="14">
        <v>110454.91</v>
      </c>
      <c r="N29" s="3" t="s">
        <v>4</v>
      </c>
      <c r="O29" s="3" t="s">
        <v>5</v>
      </c>
      <c r="P29" s="3" t="s">
        <v>6</v>
      </c>
      <c r="Q29" s="3" t="s">
        <v>7</v>
      </c>
    </row>
    <row r="30" spans="2:17" s="41" customFormat="1" ht="22.5" x14ac:dyDescent="0.2">
      <c r="B30" s="48">
        <v>27</v>
      </c>
      <c r="C30" s="3" t="s">
        <v>1496</v>
      </c>
      <c r="D30" s="3" t="s">
        <v>1050</v>
      </c>
      <c r="E30" s="3" t="s">
        <v>8</v>
      </c>
      <c r="F30" s="5" t="s">
        <v>763</v>
      </c>
      <c r="G30" s="4" t="s">
        <v>63</v>
      </c>
      <c r="H30" s="16">
        <v>126000</v>
      </c>
      <c r="I30" s="3" t="s">
        <v>564</v>
      </c>
      <c r="J30" s="3" t="s">
        <v>64</v>
      </c>
      <c r="K30" s="3" t="s">
        <v>65</v>
      </c>
      <c r="L30" s="6">
        <v>42109</v>
      </c>
      <c r="M30" s="7">
        <v>126000</v>
      </c>
      <c r="N30" s="3" t="s">
        <v>4</v>
      </c>
      <c r="O30" s="3" t="s">
        <v>5</v>
      </c>
      <c r="P30" s="3" t="s">
        <v>6</v>
      </c>
      <c r="Q30" s="3" t="s">
        <v>7</v>
      </c>
    </row>
    <row r="31" spans="2:17" s="41" customFormat="1" ht="33.75" x14ac:dyDescent="0.2">
      <c r="B31" s="48">
        <v>28</v>
      </c>
      <c r="C31" s="3" t="s">
        <v>1496</v>
      </c>
      <c r="D31" s="3" t="s">
        <v>1050</v>
      </c>
      <c r="E31" s="3" t="s">
        <v>14</v>
      </c>
      <c r="F31" s="5" t="s">
        <v>764</v>
      </c>
      <c r="G31" s="4" t="s">
        <v>66</v>
      </c>
      <c r="H31" s="16">
        <v>39995</v>
      </c>
      <c r="I31" s="3" t="s">
        <v>564</v>
      </c>
      <c r="J31" s="3" t="s">
        <v>67</v>
      </c>
      <c r="K31" s="3" t="s">
        <v>1713</v>
      </c>
      <c r="L31" s="6">
        <v>42107</v>
      </c>
      <c r="M31" s="7">
        <v>39995</v>
      </c>
      <c r="N31" s="3" t="s">
        <v>4</v>
      </c>
      <c r="O31" s="3" t="s">
        <v>5</v>
      </c>
      <c r="P31" s="3" t="s">
        <v>6</v>
      </c>
      <c r="Q31" s="3" t="s">
        <v>1641</v>
      </c>
    </row>
    <row r="32" spans="2:17" s="41" customFormat="1" ht="22.5" x14ac:dyDescent="0.2">
      <c r="B32" s="48">
        <v>29</v>
      </c>
      <c r="C32" s="3" t="s">
        <v>1496</v>
      </c>
      <c r="D32" s="3" t="s">
        <v>1050</v>
      </c>
      <c r="E32" s="3" t="s">
        <v>8</v>
      </c>
      <c r="F32" s="5" t="s">
        <v>765</v>
      </c>
      <c r="G32" s="4" t="s">
        <v>68</v>
      </c>
      <c r="H32" s="16">
        <v>52886.1</v>
      </c>
      <c r="I32" s="3" t="s">
        <v>548</v>
      </c>
      <c r="J32" s="3" t="s">
        <v>69</v>
      </c>
      <c r="K32" s="3" t="s">
        <v>70</v>
      </c>
      <c r="L32" s="6">
        <v>42123</v>
      </c>
      <c r="M32" s="7">
        <v>52886.1</v>
      </c>
      <c r="N32" s="3" t="s">
        <v>4</v>
      </c>
      <c r="O32" s="3" t="s">
        <v>5</v>
      </c>
      <c r="P32" s="3" t="s">
        <v>6</v>
      </c>
      <c r="Q32" s="3" t="s">
        <v>7</v>
      </c>
    </row>
    <row r="33" spans="2:17" s="41" customFormat="1" ht="22.5" x14ac:dyDescent="0.2">
      <c r="B33" s="48">
        <v>30</v>
      </c>
      <c r="C33" s="3" t="s">
        <v>1496</v>
      </c>
      <c r="D33" s="3" t="s">
        <v>1050</v>
      </c>
      <c r="E33" s="3" t="s">
        <v>8</v>
      </c>
      <c r="F33" s="5" t="s">
        <v>766</v>
      </c>
      <c r="G33" s="4" t="s">
        <v>71</v>
      </c>
      <c r="H33" s="16">
        <v>47577.75</v>
      </c>
      <c r="I33" s="3" t="s">
        <v>548</v>
      </c>
      <c r="J33" s="3" t="s">
        <v>72</v>
      </c>
      <c r="K33" s="3" t="s">
        <v>73</v>
      </c>
      <c r="L33" s="6">
        <v>42128</v>
      </c>
      <c r="M33" s="7">
        <v>42363.75</v>
      </c>
      <c r="N33" s="3" t="s">
        <v>4</v>
      </c>
      <c r="O33" s="3" t="s">
        <v>5</v>
      </c>
      <c r="P33" s="3" t="s">
        <v>6</v>
      </c>
      <c r="Q33" s="3" t="s">
        <v>7</v>
      </c>
    </row>
    <row r="34" spans="2:17" s="41" customFormat="1" ht="22.5" x14ac:dyDescent="0.2">
      <c r="B34" s="48">
        <v>31</v>
      </c>
      <c r="C34" s="3" t="s">
        <v>1496</v>
      </c>
      <c r="D34" s="3" t="s">
        <v>56</v>
      </c>
      <c r="E34" s="3" t="s">
        <v>8</v>
      </c>
      <c r="F34" s="5" t="s">
        <v>1350</v>
      </c>
      <c r="G34" s="4" t="s">
        <v>74</v>
      </c>
      <c r="H34" s="32">
        <v>110530</v>
      </c>
      <c r="I34" s="3" t="s">
        <v>548</v>
      </c>
      <c r="J34" s="3"/>
      <c r="K34" s="3"/>
      <c r="L34" s="3"/>
      <c r="M34" s="7"/>
      <c r="N34" s="3" t="s">
        <v>4</v>
      </c>
      <c r="O34" s="3" t="s">
        <v>18</v>
      </c>
      <c r="P34" s="3" t="s">
        <v>18</v>
      </c>
      <c r="Q34" s="3" t="s">
        <v>18</v>
      </c>
    </row>
    <row r="35" spans="2:17" s="42" customFormat="1" ht="33.75" x14ac:dyDescent="0.25">
      <c r="B35" s="48">
        <v>32</v>
      </c>
      <c r="C35" s="3" t="s">
        <v>1497</v>
      </c>
      <c r="D35" s="3" t="s">
        <v>1051</v>
      </c>
      <c r="E35" s="3" t="s">
        <v>31</v>
      </c>
      <c r="F35" s="5" t="s">
        <v>1266</v>
      </c>
      <c r="G35" s="4" t="s">
        <v>75</v>
      </c>
      <c r="H35" s="32">
        <v>769631.4</v>
      </c>
      <c r="I35" s="3" t="s">
        <v>564</v>
      </c>
      <c r="J35" s="3" t="s">
        <v>1529</v>
      </c>
      <c r="K35" s="31"/>
      <c r="L35" s="6" t="s">
        <v>1695</v>
      </c>
      <c r="M35" s="7">
        <v>769631</v>
      </c>
      <c r="N35" s="3" t="s">
        <v>4</v>
      </c>
      <c r="O35" s="3" t="s">
        <v>5</v>
      </c>
      <c r="P35" s="3" t="s">
        <v>6</v>
      </c>
      <c r="Q35" s="3" t="s">
        <v>1634</v>
      </c>
    </row>
    <row r="36" spans="2:17" s="42" customFormat="1" ht="33.75" x14ac:dyDescent="0.25">
      <c r="B36" s="48">
        <v>33</v>
      </c>
      <c r="C36" s="3" t="s">
        <v>1497</v>
      </c>
      <c r="D36" s="3" t="s">
        <v>1051</v>
      </c>
      <c r="E36" s="3" t="s">
        <v>8</v>
      </c>
      <c r="F36" s="5" t="s">
        <v>1267</v>
      </c>
      <c r="G36" s="4" t="s">
        <v>76</v>
      </c>
      <c r="H36" s="32">
        <v>145376</v>
      </c>
      <c r="I36" s="3" t="s">
        <v>564</v>
      </c>
      <c r="J36" s="3" t="s">
        <v>1432</v>
      </c>
      <c r="K36" s="3" t="s">
        <v>1624</v>
      </c>
      <c r="L36" s="3" t="s">
        <v>1625</v>
      </c>
      <c r="M36" s="14">
        <v>130800</v>
      </c>
      <c r="N36" s="3" t="s">
        <v>4</v>
      </c>
      <c r="O36" s="3" t="s">
        <v>5</v>
      </c>
      <c r="P36" s="3" t="s">
        <v>6</v>
      </c>
      <c r="Q36" s="3" t="s">
        <v>7</v>
      </c>
    </row>
    <row r="37" spans="2:17" s="42" customFormat="1" ht="33.75" x14ac:dyDescent="0.25">
      <c r="B37" s="48">
        <v>34</v>
      </c>
      <c r="C37" s="3" t="s">
        <v>1497</v>
      </c>
      <c r="D37" s="3" t="s">
        <v>1051</v>
      </c>
      <c r="E37" s="3" t="s">
        <v>12</v>
      </c>
      <c r="F37" s="5" t="s">
        <v>1268</v>
      </c>
      <c r="G37" s="4" t="s">
        <v>77</v>
      </c>
      <c r="H37" s="32">
        <v>374343.2</v>
      </c>
      <c r="I37" s="3" t="s">
        <v>564</v>
      </c>
      <c r="J37" s="3" t="s">
        <v>1433</v>
      </c>
      <c r="K37" s="3" t="s">
        <v>1530</v>
      </c>
      <c r="L37" s="3" t="s">
        <v>1531</v>
      </c>
      <c r="M37" s="14">
        <v>336908.88</v>
      </c>
      <c r="N37" s="3" t="s">
        <v>4</v>
      </c>
      <c r="O37" s="3" t="s">
        <v>5</v>
      </c>
      <c r="P37" s="3" t="s">
        <v>6</v>
      </c>
      <c r="Q37" s="3" t="s">
        <v>7</v>
      </c>
    </row>
    <row r="38" spans="2:17" s="42" customFormat="1" ht="33.75" x14ac:dyDescent="0.25">
      <c r="B38" s="48">
        <v>35</v>
      </c>
      <c r="C38" s="3" t="s">
        <v>1497</v>
      </c>
      <c r="D38" s="3" t="s">
        <v>1051</v>
      </c>
      <c r="E38" s="3" t="s">
        <v>8</v>
      </c>
      <c r="F38" s="5" t="s">
        <v>1319</v>
      </c>
      <c r="G38" s="4" t="s">
        <v>78</v>
      </c>
      <c r="H38" s="32">
        <v>68128.78</v>
      </c>
      <c r="I38" s="3" t="s">
        <v>564</v>
      </c>
      <c r="J38" s="3" t="s">
        <v>1434</v>
      </c>
      <c r="K38" s="3" t="s">
        <v>1565</v>
      </c>
      <c r="L38" s="3" t="s">
        <v>1566</v>
      </c>
      <c r="M38" s="14">
        <v>59999</v>
      </c>
      <c r="N38" s="3" t="s">
        <v>4</v>
      </c>
      <c r="O38" s="3" t="s">
        <v>5</v>
      </c>
      <c r="P38" s="3" t="s">
        <v>6</v>
      </c>
      <c r="Q38" s="3" t="s">
        <v>7</v>
      </c>
    </row>
    <row r="39" spans="2:17" s="42" customFormat="1" ht="45" x14ac:dyDescent="0.25">
      <c r="B39" s="48">
        <v>36</v>
      </c>
      <c r="C39" s="3" t="s">
        <v>1497</v>
      </c>
      <c r="D39" s="3" t="s">
        <v>1051</v>
      </c>
      <c r="E39" s="3" t="s">
        <v>14</v>
      </c>
      <c r="F39" s="5" t="s">
        <v>1626</v>
      </c>
      <c r="G39" s="4" t="s">
        <v>79</v>
      </c>
      <c r="H39" s="32">
        <v>379682.31</v>
      </c>
      <c r="I39" s="3" t="s">
        <v>564</v>
      </c>
      <c r="J39" s="3" t="s">
        <v>1381</v>
      </c>
      <c r="K39" s="3" t="s">
        <v>1638</v>
      </c>
      <c r="L39" s="3" t="s">
        <v>1621</v>
      </c>
      <c r="M39" s="14">
        <v>334000</v>
      </c>
      <c r="N39" s="3" t="s">
        <v>4</v>
      </c>
      <c r="O39" s="3" t="s">
        <v>5</v>
      </c>
      <c r="P39" s="3" t="s">
        <v>6</v>
      </c>
      <c r="Q39" s="3" t="s">
        <v>7</v>
      </c>
    </row>
    <row r="40" spans="2:17" s="42" customFormat="1" ht="45" x14ac:dyDescent="0.25">
      <c r="B40" s="48">
        <v>37</v>
      </c>
      <c r="C40" s="3" t="s">
        <v>1497</v>
      </c>
      <c r="D40" s="3" t="s">
        <v>1051</v>
      </c>
      <c r="E40" s="3" t="s">
        <v>8</v>
      </c>
      <c r="F40" s="5" t="s">
        <v>767</v>
      </c>
      <c r="G40" s="4" t="s">
        <v>80</v>
      </c>
      <c r="H40" s="32">
        <v>66967</v>
      </c>
      <c r="I40" s="3" t="s">
        <v>564</v>
      </c>
      <c r="J40" s="3" t="s">
        <v>81</v>
      </c>
      <c r="K40" s="3" t="s">
        <v>1511</v>
      </c>
      <c r="L40" s="3" t="s">
        <v>82</v>
      </c>
      <c r="M40" s="14">
        <v>66967</v>
      </c>
      <c r="N40" s="3" t="s">
        <v>4</v>
      </c>
      <c r="O40" s="3" t="s">
        <v>5</v>
      </c>
      <c r="P40" s="3" t="s">
        <v>6</v>
      </c>
      <c r="Q40" s="3" t="s">
        <v>7</v>
      </c>
    </row>
    <row r="41" spans="2:17" s="42" customFormat="1" ht="33.75" x14ac:dyDescent="0.25">
      <c r="B41" s="48">
        <v>38</v>
      </c>
      <c r="C41" s="3" t="s">
        <v>1497</v>
      </c>
      <c r="D41" s="3" t="s">
        <v>1051</v>
      </c>
      <c r="E41" s="3" t="s">
        <v>31</v>
      </c>
      <c r="F41" s="5" t="s">
        <v>1351</v>
      </c>
      <c r="G41" s="4" t="s">
        <v>958</v>
      </c>
      <c r="H41" s="32">
        <v>621742</v>
      </c>
      <c r="I41" s="3" t="s">
        <v>564</v>
      </c>
      <c r="J41" s="3" t="s">
        <v>1382</v>
      </c>
      <c r="K41" s="3" t="s">
        <v>1620</v>
      </c>
      <c r="L41" s="3" t="s">
        <v>1621</v>
      </c>
      <c r="M41" s="14">
        <v>559567.80000000005</v>
      </c>
      <c r="N41" s="3" t="s">
        <v>4</v>
      </c>
      <c r="O41" s="3" t="s">
        <v>5</v>
      </c>
      <c r="P41" s="3" t="s">
        <v>6</v>
      </c>
      <c r="Q41" s="3" t="s">
        <v>7</v>
      </c>
    </row>
    <row r="42" spans="2:17" s="42" customFormat="1" ht="33.75" x14ac:dyDescent="0.25">
      <c r="B42" s="48">
        <v>39</v>
      </c>
      <c r="C42" s="3" t="s">
        <v>1497</v>
      </c>
      <c r="D42" s="3" t="s">
        <v>1051</v>
      </c>
      <c r="E42" s="3" t="s">
        <v>8</v>
      </c>
      <c r="F42" s="5" t="s">
        <v>1352</v>
      </c>
      <c r="G42" s="4" t="s">
        <v>83</v>
      </c>
      <c r="H42" s="32">
        <v>65010.33</v>
      </c>
      <c r="I42" s="3" t="s">
        <v>564</v>
      </c>
      <c r="J42" s="3" t="s">
        <v>1382</v>
      </c>
      <c r="K42" s="3" t="s">
        <v>1610</v>
      </c>
      <c r="L42" s="3" t="s">
        <v>1611</v>
      </c>
      <c r="M42" s="14">
        <v>58000</v>
      </c>
      <c r="N42" s="3" t="s">
        <v>4</v>
      </c>
      <c r="O42" s="3" t="s">
        <v>5</v>
      </c>
      <c r="P42" s="3" t="s">
        <v>6</v>
      </c>
      <c r="Q42" s="3" t="s">
        <v>7</v>
      </c>
    </row>
    <row r="43" spans="2:17" s="42" customFormat="1" ht="33.75" x14ac:dyDescent="0.25">
      <c r="B43" s="48">
        <v>40</v>
      </c>
      <c r="C43" s="3" t="s">
        <v>1497</v>
      </c>
      <c r="D43" s="3" t="s">
        <v>1051</v>
      </c>
      <c r="E43" s="3" t="s">
        <v>12</v>
      </c>
      <c r="F43" s="5" t="s">
        <v>768</v>
      </c>
      <c r="G43" s="4" t="s">
        <v>84</v>
      </c>
      <c r="H43" s="32">
        <v>373901.88</v>
      </c>
      <c r="I43" s="3" t="s">
        <v>564</v>
      </c>
      <c r="J43" s="3" t="s">
        <v>85</v>
      </c>
      <c r="K43" s="3" t="s">
        <v>1528</v>
      </c>
      <c r="L43" s="3" t="s">
        <v>86</v>
      </c>
      <c r="M43" s="14">
        <v>358946</v>
      </c>
      <c r="N43" s="3" t="s">
        <v>4</v>
      </c>
      <c r="O43" s="3" t="s">
        <v>5</v>
      </c>
      <c r="P43" s="3" t="s">
        <v>6</v>
      </c>
      <c r="Q43" s="3" t="s">
        <v>7</v>
      </c>
    </row>
    <row r="44" spans="2:17" s="42" customFormat="1" ht="33.75" x14ac:dyDescent="0.25">
      <c r="B44" s="48">
        <v>41</v>
      </c>
      <c r="C44" s="3" t="s">
        <v>1497</v>
      </c>
      <c r="D44" s="3" t="s">
        <v>1051</v>
      </c>
      <c r="E44" s="3" t="s">
        <v>8</v>
      </c>
      <c r="F44" s="5" t="s">
        <v>769</v>
      </c>
      <c r="G44" s="4" t="s">
        <v>87</v>
      </c>
      <c r="H44" s="32">
        <v>58293</v>
      </c>
      <c r="I44" s="3" t="s">
        <v>564</v>
      </c>
      <c r="J44" s="3" t="s">
        <v>88</v>
      </c>
      <c r="K44" s="3" t="s">
        <v>89</v>
      </c>
      <c r="L44" s="3" t="s">
        <v>90</v>
      </c>
      <c r="M44" s="14">
        <v>52463.7</v>
      </c>
      <c r="N44" s="3" t="s">
        <v>4</v>
      </c>
      <c r="O44" s="3" t="s">
        <v>5</v>
      </c>
      <c r="P44" s="3" t="s">
        <v>6</v>
      </c>
      <c r="Q44" s="3" t="s">
        <v>7</v>
      </c>
    </row>
    <row r="45" spans="2:17" s="42" customFormat="1" ht="33.75" x14ac:dyDescent="0.25">
      <c r="B45" s="48">
        <v>42</v>
      </c>
      <c r="C45" s="3" t="s">
        <v>1497</v>
      </c>
      <c r="D45" s="3" t="s">
        <v>1051</v>
      </c>
      <c r="E45" s="3" t="s">
        <v>12</v>
      </c>
      <c r="F45" s="5" t="s">
        <v>1353</v>
      </c>
      <c r="G45" s="4" t="s">
        <v>91</v>
      </c>
      <c r="H45" s="32">
        <v>365607.66</v>
      </c>
      <c r="I45" s="3" t="s">
        <v>564</v>
      </c>
      <c r="J45" s="3" t="s">
        <v>1383</v>
      </c>
      <c r="K45" s="3" t="s">
        <v>1614</v>
      </c>
      <c r="L45" s="3" t="s">
        <v>870</v>
      </c>
      <c r="M45" s="14">
        <v>329046.90000000002</v>
      </c>
      <c r="N45" s="3" t="s">
        <v>4</v>
      </c>
      <c r="O45" s="3" t="s">
        <v>5</v>
      </c>
      <c r="P45" s="3" t="s">
        <v>6</v>
      </c>
      <c r="Q45" s="3" t="s">
        <v>7</v>
      </c>
    </row>
    <row r="46" spans="2:17" s="42" customFormat="1" ht="33.75" x14ac:dyDescent="0.25">
      <c r="B46" s="48">
        <v>43</v>
      </c>
      <c r="C46" s="3" t="s">
        <v>1497</v>
      </c>
      <c r="D46" s="3" t="s">
        <v>1051</v>
      </c>
      <c r="E46" s="3" t="s">
        <v>8</v>
      </c>
      <c r="F46" s="5" t="s">
        <v>1354</v>
      </c>
      <c r="G46" s="4" t="s">
        <v>92</v>
      </c>
      <c r="H46" s="32">
        <v>58215.3</v>
      </c>
      <c r="I46" s="3" t="s">
        <v>564</v>
      </c>
      <c r="J46" s="3" t="s">
        <v>1384</v>
      </c>
      <c r="K46" s="3" t="s">
        <v>1615</v>
      </c>
      <c r="L46" s="3" t="s">
        <v>1616</v>
      </c>
      <c r="M46" s="14">
        <v>52000</v>
      </c>
      <c r="N46" s="3" t="s">
        <v>4</v>
      </c>
      <c r="O46" s="3" t="s">
        <v>5</v>
      </c>
      <c r="P46" s="3" t="s">
        <v>6</v>
      </c>
      <c r="Q46" s="3" t="s">
        <v>7</v>
      </c>
    </row>
    <row r="47" spans="2:17" s="42" customFormat="1" ht="33.75" x14ac:dyDescent="0.25">
      <c r="B47" s="48">
        <v>44</v>
      </c>
      <c r="C47" s="3" t="s">
        <v>1497</v>
      </c>
      <c r="D47" s="3" t="s">
        <v>1051</v>
      </c>
      <c r="E47" s="3" t="s">
        <v>12</v>
      </c>
      <c r="F47" s="5" t="s">
        <v>770</v>
      </c>
      <c r="G47" s="4" t="s">
        <v>93</v>
      </c>
      <c r="H47" s="32">
        <v>360923</v>
      </c>
      <c r="I47" s="3" t="s">
        <v>564</v>
      </c>
      <c r="J47" s="3" t="s">
        <v>94</v>
      </c>
      <c r="K47" s="3" t="s">
        <v>1618</v>
      </c>
      <c r="L47" s="3" t="s">
        <v>1619</v>
      </c>
      <c r="M47" s="14">
        <v>360923</v>
      </c>
      <c r="N47" s="3" t="s">
        <v>4</v>
      </c>
      <c r="O47" s="3" t="s">
        <v>5</v>
      </c>
      <c r="P47" s="3" t="s">
        <v>6</v>
      </c>
      <c r="Q47" s="3" t="s">
        <v>7</v>
      </c>
    </row>
    <row r="48" spans="2:17" s="42" customFormat="1" ht="45" x14ac:dyDescent="0.25">
      <c r="B48" s="48">
        <v>45</v>
      </c>
      <c r="C48" s="3" t="s">
        <v>1497</v>
      </c>
      <c r="D48" s="3" t="s">
        <v>1051</v>
      </c>
      <c r="E48" s="3" t="s">
        <v>8</v>
      </c>
      <c r="F48" s="5" t="s">
        <v>1355</v>
      </c>
      <c r="G48" s="4" t="s">
        <v>95</v>
      </c>
      <c r="H48" s="32">
        <v>78000</v>
      </c>
      <c r="I48" s="3" t="s">
        <v>564</v>
      </c>
      <c r="J48" s="3" t="s">
        <v>1385</v>
      </c>
      <c r="K48" s="3" t="s">
        <v>1578</v>
      </c>
      <c r="L48" s="3" t="s">
        <v>1261</v>
      </c>
      <c r="M48" s="14">
        <v>77000</v>
      </c>
      <c r="N48" s="3" t="s">
        <v>4</v>
      </c>
      <c r="O48" s="3" t="s">
        <v>5</v>
      </c>
      <c r="P48" s="3" t="s">
        <v>6</v>
      </c>
      <c r="Q48" s="3" t="s">
        <v>7</v>
      </c>
    </row>
    <row r="49" spans="2:17" s="42" customFormat="1" ht="33.75" x14ac:dyDescent="0.25">
      <c r="B49" s="48">
        <v>46</v>
      </c>
      <c r="C49" s="3" t="s">
        <v>1497</v>
      </c>
      <c r="D49" s="3" t="s">
        <v>1051</v>
      </c>
      <c r="E49" s="3" t="s">
        <v>12</v>
      </c>
      <c r="F49" s="5" t="s">
        <v>771</v>
      </c>
      <c r="G49" s="4" t="s">
        <v>96</v>
      </c>
      <c r="H49" s="32">
        <v>336831</v>
      </c>
      <c r="I49" s="3" t="s">
        <v>564</v>
      </c>
      <c r="J49" s="3" t="s">
        <v>1327</v>
      </c>
      <c r="K49" s="3" t="s">
        <v>1590</v>
      </c>
      <c r="L49" s="3" t="s">
        <v>1053</v>
      </c>
      <c r="M49" s="14">
        <v>303147.90000000002</v>
      </c>
      <c r="N49" s="3" t="s">
        <v>4</v>
      </c>
      <c r="O49" s="3" t="s">
        <v>5</v>
      </c>
      <c r="P49" s="3" t="s">
        <v>6</v>
      </c>
      <c r="Q49" s="3" t="s">
        <v>7</v>
      </c>
    </row>
    <row r="50" spans="2:17" s="42" customFormat="1" ht="33.75" x14ac:dyDescent="0.25">
      <c r="B50" s="48">
        <v>47</v>
      </c>
      <c r="C50" s="3" t="s">
        <v>1497</v>
      </c>
      <c r="D50" s="3" t="s">
        <v>1051</v>
      </c>
      <c r="E50" s="3" t="s">
        <v>8</v>
      </c>
      <c r="F50" s="5" t="s">
        <v>1356</v>
      </c>
      <c r="G50" s="4" t="s">
        <v>97</v>
      </c>
      <c r="H50" s="32">
        <v>66782</v>
      </c>
      <c r="I50" s="3" t="s">
        <v>564</v>
      </c>
      <c r="J50" s="3" t="s">
        <v>1432</v>
      </c>
      <c r="K50" s="3" t="s">
        <v>1627</v>
      </c>
      <c r="L50" s="3" t="s">
        <v>1625</v>
      </c>
      <c r="M50" s="14">
        <v>60000</v>
      </c>
      <c r="N50" s="3" t="s">
        <v>4</v>
      </c>
      <c r="O50" s="3" t="s">
        <v>5</v>
      </c>
      <c r="P50" s="3" t="s">
        <v>6</v>
      </c>
      <c r="Q50" s="3" t="s">
        <v>7</v>
      </c>
    </row>
    <row r="51" spans="2:17" s="42" customFormat="1" ht="67.5" x14ac:dyDescent="0.25">
      <c r="B51" s="48">
        <v>48</v>
      </c>
      <c r="C51" s="3" t="s">
        <v>1497</v>
      </c>
      <c r="D51" s="3" t="s">
        <v>1051</v>
      </c>
      <c r="E51" s="3" t="s">
        <v>12</v>
      </c>
      <c r="F51" s="5" t="s">
        <v>772</v>
      </c>
      <c r="G51" s="4" t="s">
        <v>98</v>
      </c>
      <c r="H51" s="32">
        <v>315000</v>
      </c>
      <c r="I51" s="3" t="s">
        <v>564</v>
      </c>
      <c r="J51" s="3" t="s">
        <v>959</v>
      </c>
      <c r="K51" s="3" t="s">
        <v>1567</v>
      </c>
      <c r="L51" s="3" t="s">
        <v>1053</v>
      </c>
      <c r="M51" s="14">
        <v>283500</v>
      </c>
      <c r="N51" s="3" t="s">
        <v>4</v>
      </c>
      <c r="O51" s="3" t="s">
        <v>5</v>
      </c>
      <c r="P51" s="3" t="s">
        <v>6</v>
      </c>
      <c r="Q51" s="3" t="s">
        <v>7</v>
      </c>
    </row>
    <row r="52" spans="2:17" s="42" customFormat="1" ht="45" x14ac:dyDescent="0.25">
      <c r="B52" s="48">
        <v>49</v>
      </c>
      <c r="C52" s="3" t="s">
        <v>1497</v>
      </c>
      <c r="D52" s="3" t="s">
        <v>1051</v>
      </c>
      <c r="E52" s="3" t="s">
        <v>8</v>
      </c>
      <c r="F52" s="5" t="s">
        <v>627</v>
      </c>
      <c r="G52" s="4" t="s">
        <v>99</v>
      </c>
      <c r="H52" s="32">
        <v>67704</v>
      </c>
      <c r="I52" s="3" t="s">
        <v>564</v>
      </c>
      <c r="J52" s="3" t="s">
        <v>1595</v>
      </c>
      <c r="K52" s="3" t="s">
        <v>1596</v>
      </c>
      <c r="L52" s="3" t="s">
        <v>1597</v>
      </c>
      <c r="M52" s="14">
        <v>67000</v>
      </c>
      <c r="N52" s="3" t="s">
        <v>4</v>
      </c>
      <c r="O52" s="3" t="s">
        <v>5</v>
      </c>
      <c r="P52" s="3" t="s">
        <v>6</v>
      </c>
      <c r="Q52" s="3" t="s">
        <v>7</v>
      </c>
    </row>
    <row r="53" spans="2:17" s="42" customFormat="1" ht="33.75" x14ac:dyDescent="0.25">
      <c r="B53" s="48">
        <v>50</v>
      </c>
      <c r="C53" s="3" t="s">
        <v>1497</v>
      </c>
      <c r="D53" s="3" t="s">
        <v>1051</v>
      </c>
      <c r="E53" s="3" t="s">
        <v>31</v>
      </c>
      <c r="F53" s="5" t="s">
        <v>960</v>
      </c>
      <c r="G53" s="4" t="s">
        <v>100</v>
      </c>
      <c r="H53" s="32">
        <v>404417.3</v>
      </c>
      <c r="I53" s="3" t="s">
        <v>564</v>
      </c>
      <c r="J53" s="3" t="s">
        <v>961</v>
      </c>
      <c r="K53" s="3" t="s">
        <v>1598</v>
      </c>
      <c r="L53" s="3" t="s">
        <v>1599</v>
      </c>
      <c r="M53" s="14">
        <v>363975.57</v>
      </c>
      <c r="N53" s="3" t="s">
        <v>4</v>
      </c>
      <c r="O53" s="3" t="s">
        <v>5</v>
      </c>
      <c r="P53" s="3" t="s">
        <v>6</v>
      </c>
      <c r="Q53" s="3" t="s">
        <v>7</v>
      </c>
    </row>
    <row r="54" spans="2:17" s="42" customFormat="1" ht="33.75" x14ac:dyDescent="0.25">
      <c r="B54" s="48">
        <v>51</v>
      </c>
      <c r="C54" s="3" t="s">
        <v>1497</v>
      </c>
      <c r="D54" s="3" t="s">
        <v>1051</v>
      </c>
      <c r="E54" s="3" t="s">
        <v>12</v>
      </c>
      <c r="F54" s="5" t="s">
        <v>1269</v>
      </c>
      <c r="G54" s="4" t="s">
        <v>101</v>
      </c>
      <c r="H54" s="32">
        <v>316063</v>
      </c>
      <c r="I54" s="3" t="s">
        <v>564</v>
      </c>
      <c r="J54" s="3" t="s">
        <v>1435</v>
      </c>
      <c r="K54" s="3" t="s">
        <v>1622</v>
      </c>
      <c r="L54" s="3" t="s">
        <v>1531</v>
      </c>
      <c r="M54" s="14">
        <v>300259.84999999998</v>
      </c>
      <c r="N54" s="3" t="s">
        <v>4</v>
      </c>
      <c r="O54" s="3" t="s">
        <v>5</v>
      </c>
      <c r="P54" s="3" t="s">
        <v>6</v>
      </c>
      <c r="Q54" s="3" t="s">
        <v>7</v>
      </c>
    </row>
    <row r="55" spans="2:17" s="42" customFormat="1" ht="33.75" x14ac:dyDescent="0.25">
      <c r="B55" s="48">
        <v>52</v>
      </c>
      <c r="C55" s="3" t="s">
        <v>1497</v>
      </c>
      <c r="D55" s="3" t="s">
        <v>1051</v>
      </c>
      <c r="E55" s="3" t="s">
        <v>8</v>
      </c>
      <c r="F55" s="5" t="s">
        <v>1270</v>
      </c>
      <c r="G55" s="4" t="s">
        <v>102</v>
      </c>
      <c r="H55" s="32">
        <v>47000</v>
      </c>
      <c r="I55" s="3" t="s">
        <v>564</v>
      </c>
      <c r="J55" s="3" t="s">
        <v>1436</v>
      </c>
      <c r="K55" s="3" t="s">
        <v>1565</v>
      </c>
      <c r="L55" s="3" t="s">
        <v>1566</v>
      </c>
      <c r="M55" s="14">
        <v>41000</v>
      </c>
      <c r="N55" s="3" t="s">
        <v>4</v>
      </c>
      <c r="O55" s="3" t="s">
        <v>5</v>
      </c>
      <c r="P55" s="3" t="s">
        <v>6</v>
      </c>
      <c r="Q55" s="3" t="s">
        <v>7</v>
      </c>
    </row>
    <row r="56" spans="2:17" s="42" customFormat="1" ht="45" x14ac:dyDescent="0.25">
      <c r="B56" s="48">
        <v>53</v>
      </c>
      <c r="C56" s="3" t="s">
        <v>1497</v>
      </c>
      <c r="D56" s="3" t="s">
        <v>1051</v>
      </c>
      <c r="E56" s="3" t="s">
        <v>12</v>
      </c>
      <c r="F56" s="5" t="s">
        <v>962</v>
      </c>
      <c r="G56" s="4" t="s">
        <v>103</v>
      </c>
      <c r="H56" s="32">
        <v>391437.86</v>
      </c>
      <c r="I56" s="3" t="s">
        <v>564</v>
      </c>
      <c r="J56" s="3" t="s">
        <v>963</v>
      </c>
      <c r="K56" s="3" t="s">
        <v>1603</v>
      </c>
      <c r="L56" s="3" t="s">
        <v>1550</v>
      </c>
      <c r="M56" s="14">
        <v>352294.08</v>
      </c>
      <c r="N56" s="3" t="s">
        <v>4</v>
      </c>
      <c r="O56" s="3" t="s">
        <v>5</v>
      </c>
      <c r="P56" s="3" t="s">
        <v>6</v>
      </c>
      <c r="Q56" s="3" t="s">
        <v>7</v>
      </c>
    </row>
    <row r="57" spans="2:17" s="42" customFormat="1" ht="45" x14ac:dyDescent="0.25">
      <c r="B57" s="48">
        <v>54</v>
      </c>
      <c r="C57" s="3" t="s">
        <v>1497</v>
      </c>
      <c r="D57" s="3" t="s">
        <v>1051</v>
      </c>
      <c r="E57" s="3" t="s">
        <v>12</v>
      </c>
      <c r="F57" s="5" t="s">
        <v>964</v>
      </c>
      <c r="G57" s="4" t="s">
        <v>104</v>
      </c>
      <c r="H57" s="32">
        <v>374927.3</v>
      </c>
      <c r="I57" s="3" t="s">
        <v>564</v>
      </c>
      <c r="J57" s="3" t="s">
        <v>963</v>
      </c>
      <c r="K57" s="3" t="s">
        <v>1601</v>
      </c>
      <c r="L57" s="3" t="s">
        <v>1602</v>
      </c>
      <c r="M57" s="14">
        <v>337434.57</v>
      </c>
      <c r="N57" s="3" t="s">
        <v>4</v>
      </c>
      <c r="O57" s="3" t="s">
        <v>5</v>
      </c>
      <c r="P57" s="3" t="s">
        <v>6</v>
      </c>
      <c r="Q57" s="3" t="s">
        <v>7</v>
      </c>
    </row>
    <row r="58" spans="2:17" s="41" customFormat="1" ht="22.5" x14ac:dyDescent="0.2">
      <c r="B58" s="48">
        <v>55</v>
      </c>
      <c r="C58" s="3" t="s">
        <v>1497</v>
      </c>
      <c r="D58" s="3" t="s">
        <v>1050</v>
      </c>
      <c r="E58" s="3" t="s">
        <v>8</v>
      </c>
      <c r="F58" s="5" t="s">
        <v>773</v>
      </c>
      <c r="G58" s="4" t="s">
        <v>105</v>
      </c>
      <c r="H58" s="16">
        <v>90479.35</v>
      </c>
      <c r="I58" s="3" t="s">
        <v>564</v>
      </c>
      <c r="J58" s="3" t="s">
        <v>106</v>
      </c>
      <c r="K58" s="3" t="s">
        <v>107</v>
      </c>
      <c r="L58" s="6">
        <v>42132</v>
      </c>
      <c r="M58" s="7">
        <v>90479.35</v>
      </c>
      <c r="N58" s="3" t="s">
        <v>4</v>
      </c>
      <c r="O58" s="3" t="s">
        <v>5</v>
      </c>
      <c r="P58" s="3" t="s">
        <v>6</v>
      </c>
      <c r="Q58" s="3" t="s">
        <v>7</v>
      </c>
    </row>
    <row r="59" spans="2:17" s="41" customFormat="1" ht="33.75" x14ac:dyDescent="0.2">
      <c r="B59" s="48">
        <v>56</v>
      </c>
      <c r="C59" s="3" t="s">
        <v>1498</v>
      </c>
      <c r="D59" s="3" t="s">
        <v>1050</v>
      </c>
      <c r="E59" s="3" t="s">
        <v>14</v>
      </c>
      <c r="F59" s="5" t="s">
        <v>774</v>
      </c>
      <c r="G59" s="4" t="s">
        <v>108</v>
      </c>
      <c r="H59" s="16">
        <v>38840</v>
      </c>
      <c r="I59" s="3" t="s">
        <v>564</v>
      </c>
      <c r="J59" s="3" t="s">
        <v>109</v>
      </c>
      <c r="K59" s="3" t="s">
        <v>1714</v>
      </c>
      <c r="L59" s="3" t="s">
        <v>110</v>
      </c>
      <c r="M59" s="7">
        <v>38840</v>
      </c>
      <c r="N59" s="3" t="s">
        <v>4</v>
      </c>
      <c r="O59" s="3" t="s">
        <v>5</v>
      </c>
      <c r="P59" s="3" t="s">
        <v>6</v>
      </c>
      <c r="Q59" s="3" t="s">
        <v>1641</v>
      </c>
    </row>
    <row r="60" spans="2:17" s="41" customFormat="1" ht="22.5" x14ac:dyDescent="0.2">
      <c r="B60" s="48">
        <v>57</v>
      </c>
      <c r="C60" s="3" t="s">
        <v>1498</v>
      </c>
      <c r="D60" s="3" t="s">
        <v>1050</v>
      </c>
      <c r="E60" s="3" t="s">
        <v>14</v>
      </c>
      <c r="F60" s="5" t="s">
        <v>775</v>
      </c>
      <c r="G60" s="4" t="s">
        <v>111</v>
      </c>
      <c r="H60" s="16">
        <v>25515.200000000001</v>
      </c>
      <c r="I60" s="3" t="s">
        <v>548</v>
      </c>
      <c r="J60" s="3" t="s">
        <v>112</v>
      </c>
      <c r="K60" s="3" t="s">
        <v>125</v>
      </c>
      <c r="L60" s="6">
        <v>42100</v>
      </c>
      <c r="M60" s="7">
        <v>25510</v>
      </c>
      <c r="N60" s="3" t="s">
        <v>4</v>
      </c>
      <c r="O60" s="3" t="s">
        <v>5</v>
      </c>
      <c r="P60" s="3" t="s">
        <v>6</v>
      </c>
      <c r="Q60" s="3" t="s">
        <v>1709</v>
      </c>
    </row>
    <row r="61" spans="2:17" s="42" customFormat="1" ht="22.5" x14ac:dyDescent="0.25">
      <c r="B61" s="48">
        <v>58</v>
      </c>
      <c r="C61" s="3" t="s">
        <v>1498</v>
      </c>
      <c r="D61" s="3" t="s">
        <v>1050</v>
      </c>
      <c r="E61" s="3" t="s">
        <v>8</v>
      </c>
      <c r="F61" s="5" t="s">
        <v>965</v>
      </c>
      <c r="G61" s="4" t="s">
        <v>113</v>
      </c>
      <c r="H61" s="16">
        <v>147000</v>
      </c>
      <c r="I61" s="3" t="s">
        <v>564</v>
      </c>
      <c r="J61" s="3" t="s">
        <v>109</v>
      </c>
      <c r="K61" s="3" t="s">
        <v>1552</v>
      </c>
      <c r="L61" s="3" t="s">
        <v>1553</v>
      </c>
      <c r="M61" s="7">
        <v>128500</v>
      </c>
      <c r="N61" s="3" t="s">
        <v>4</v>
      </c>
      <c r="O61" s="3" t="s">
        <v>5</v>
      </c>
      <c r="P61" s="3" t="s">
        <v>6</v>
      </c>
      <c r="Q61" s="3" t="s">
        <v>7</v>
      </c>
    </row>
    <row r="62" spans="2:17" s="41" customFormat="1" ht="22.5" x14ac:dyDescent="0.2">
      <c r="B62" s="48">
        <v>59</v>
      </c>
      <c r="C62" s="3" t="s">
        <v>1498</v>
      </c>
      <c r="D62" s="3" t="s">
        <v>1050</v>
      </c>
      <c r="E62" s="3" t="s">
        <v>14</v>
      </c>
      <c r="F62" s="5" t="s">
        <v>776</v>
      </c>
      <c r="G62" s="4" t="s">
        <v>114</v>
      </c>
      <c r="H62" s="16">
        <v>17010</v>
      </c>
      <c r="I62" s="3" t="s">
        <v>548</v>
      </c>
      <c r="J62" s="3" t="s">
        <v>112</v>
      </c>
      <c r="K62" s="3" t="s">
        <v>1555</v>
      </c>
      <c r="L62" s="6">
        <v>42110</v>
      </c>
      <c r="M62" s="7">
        <v>15900</v>
      </c>
      <c r="N62" s="3" t="s">
        <v>4</v>
      </c>
      <c r="O62" s="3" t="s">
        <v>5</v>
      </c>
      <c r="P62" s="3" t="s">
        <v>6</v>
      </c>
      <c r="Q62" s="3" t="s">
        <v>1709</v>
      </c>
    </row>
    <row r="63" spans="2:17" s="41" customFormat="1" ht="22.5" x14ac:dyDescent="0.2">
      <c r="B63" s="48">
        <v>60</v>
      </c>
      <c r="C63" s="3" t="s">
        <v>1498</v>
      </c>
      <c r="D63" s="3" t="s">
        <v>1050</v>
      </c>
      <c r="E63" s="3" t="s">
        <v>19</v>
      </c>
      <c r="F63" s="5" t="s">
        <v>777</v>
      </c>
      <c r="G63" s="4" t="s">
        <v>115</v>
      </c>
      <c r="H63" s="16">
        <v>391892.6</v>
      </c>
      <c r="I63" s="3" t="s">
        <v>548</v>
      </c>
      <c r="J63" s="3" t="s">
        <v>10</v>
      </c>
      <c r="K63" s="3" t="s">
        <v>116</v>
      </c>
      <c r="L63" s="6">
        <v>42153</v>
      </c>
      <c r="M63" s="7">
        <v>391892.6</v>
      </c>
      <c r="N63" s="3" t="s">
        <v>4</v>
      </c>
      <c r="O63" s="3" t="s">
        <v>5</v>
      </c>
      <c r="P63" s="3" t="s">
        <v>6</v>
      </c>
      <c r="Q63" s="3" t="s">
        <v>7</v>
      </c>
    </row>
    <row r="64" spans="2:17" s="41" customFormat="1" ht="22.5" x14ac:dyDescent="0.2">
      <c r="B64" s="48">
        <v>61</v>
      </c>
      <c r="C64" s="3" t="s">
        <v>1498</v>
      </c>
      <c r="D64" s="3" t="s">
        <v>1050</v>
      </c>
      <c r="E64" s="3" t="s">
        <v>8</v>
      </c>
      <c r="F64" s="5" t="s">
        <v>778</v>
      </c>
      <c r="G64" s="4" t="s">
        <v>117</v>
      </c>
      <c r="H64" s="16">
        <v>199849.04</v>
      </c>
      <c r="I64" s="3" t="s">
        <v>548</v>
      </c>
      <c r="J64" s="3" t="s">
        <v>10</v>
      </c>
      <c r="K64" s="3" t="s">
        <v>118</v>
      </c>
      <c r="L64" s="6">
        <v>42121</v>
      </c>
      <c r="M64" s="7">
        <v>199800</v>
      </c>
      <c r="N64" s="3" t="s">
        <v>4</v>
      </c>
      <c r="O64" s="3" t="s">
        <v>5</v>
      </c>
      <c r="P64" s="3" t="s">
        <v>6</v>
      </c>
      <c r="Q64" s="3" t="s">
        <v>7</v>
      </c>
    </row>
    <row r="65" spans="2:17" s="41" customFormat="1" ht="22.5" x14ac:dyDescent="0.2">
      <c r="B65" s="48">
        <v>62</v>
      </c>
      <c r="C65" s="3" t="s">
        <v>1498</v>
      </c>
      <c r="D65" s="3" t="s">
        <v>1050</v>
      </c>
      <c r="E65" s="3" t="s">
        <v>8</v>
      </c>
      <c r="F65" s="5" t="s">
        <v>779</v>
      </c>
      <c r="G65" s="4" t="s">
        <v>119</v>
      </c>
      <c r="H65" s="16">
        <v>55126.5</v>
      </c>
      <c r="I65" s="3" t="s">
        <v>548</v>
      </c>
      <c r="J65" s="3" t="s">
        <v>120</v>
      </c>
      <c r="K65" s="31" t="s">
        <v>121</v>
      </c>
      <c r="L65" s="6">
        <v>42129</v>
      </c>
      <c r="M65" s="7">
        <v>49700</v>
      </c>
      <c r="N65" s="3" t="s">
        <v>4</v>
      </c>
      <c r="O65" s="3" t="s">
        <v>5</v>
      </c>
      <c r="P65" s="3" t="s">
        <v>6</v>
      </c>
      <c r="Q65" s="3" t="s">
        <v>7</v>
      </c>
    </row>
    <row r="66" spans="2:17" s="42" customFormat="1" ht="33.75" x14ac:dyDescent="0.25">
      <c r="B66" s="48">
        <v>63</v>
      </c>
      <c r="C66" s="3" t="s">
        <v>1499</v>
      </c>
      <c r="D66" s="3" t="s">
        <v>40</v>
      </c>
      <c r="E66" s="3" t="s">
        <v>14</v>
      </c>
      <c r="F66" s="5" t="s">
        <v>966</v>
      </c>
      <c r="G66" s="4" t="s">
        <v>122</v>
      </c>
      <c r="H66" s="16">
        <v>699764.95</v>
      </c>
      <c r="I66" s="3" t="s">
        <v>556</v>
      </c>
      <c r="J66" s="3" t="s">
        <v>167</v>
      </c>
      <c r="K66" s="3" t="s">
        <v>1612</v>
      </c>
      <c r="L66" s="3" t="s">
        <v>870</v>
      </c>
      <c r="M66" s="14">
        <v>671770</v>
      </c>
      <c r="N66" s="3" t="s">
        <v>4</v>
      </c>
      <c r="O66" s="3" t="s">
        <v>5</v>
      </c>
      <c r="P66" s="3" t="s">
        <v>6</v>
      </c>
      <c r="Q66" s="3" t="s">
        <v>7</v>
      </c>
    </row>
    <row r="67" spans="2:17" s="42" customFormat="1" ht="45" x14ac:dyDescent="0.25">
      <c r="B67" s="48">
        <v>64</v>
      </c>
      <c r="C67" s="3" t="s">
        <v>1499</v>
      </c>
      <c r="D67" s="3" t="s">
        <v>40</v>
      </c>
      <c r="E67" s="3" t="s">
        <v>14</v>
      </c>
      <c r="F67" s="5" t="s">
        <v>780</v>
      </c>
      <c r="G67" s="4" t="s">
        <v>123</v>
      </c>
      <c r="H67" s="16">
        <v>208928.96</v>
      </c>
      <c r="I67" s="3" t="s">
        <v>564</v>
      </c>
      <c r="J67" s="3" t="s">
        <v>124</v>
      </c>
      <c r="K67" s="31" t="s">
        <v>125</v>
      </c>
      <c r="L67" s="6">
        <v>42142</v>
      </c>
      <c r="M67" s="14">
        <v>208928.96</v>
      </c>
      <c r="N67" s="3" t="s">
        <v>4</v>
      </c>
      <c r="O67" s="3" t="s">
        <v>5</v>
      </c>
      <c r="P67" s="3" t="s">
        <v>6</v>
      </c>
      <c r="Q67" s="3" t="s">
        <v>7</v>
      </c>
    </row>
    <row r="68" spans="2:17" s="42" customFormat="1" ht="33.75" x14ac:dyDescent="0.25">
      <c r="B68" s="48">
        <v>65</v>
      </c>
      <c r="C68" s="3" t="s">
        <v>1499</v>
      </c>
      <c r="D68" s="3" t="s">
        <v>40</v>
      </c>
      <c r="E68" s="3" t="s">
        <v>14</v>
      </c>
      <c r="F68" s="5" t="s">
        <v>781</v>
      </c>
      <c r="G68" s="4" t="s">
        <v>126</v>
      </c>
      <c r="H68" s="16">
        <v>291050</v>
      </c>
      <c r="I68" s="3" t="s">
        <v>556</v>
      </c>
      <c r="J68" s="3" t="s">
        <v>127</v>
      </c>
      <c r="K68" s="3" t="s">
        <v>128</v>
      </c>
      <c r="L68" s="6">
        <v>42144</v>
      </c>
      <c r="M68" s="14">
        <v>261945</v>
      </c>
      <c r="N68" s="3" t="s">
        <v>4</v>
      </c>
      <c r="O68" s="3" t="s">
        <v>5</v>
      </c>
      <c r="P68" s="3" t="s">
        <v>6</v>
      </c>
      <c r="Q68" s="3" t="s">
        <v>7</v>
      </c>
    </row>
    <row r="69" spans="2:17" s="42" customFormat="1" ht="33.75" x14ac:dyDescent="0.25">
      <c r="B69" s="48">
        <v>66</v>
      </c>
      <c r="C69" s="3" t="s">
        <v>1499</v>
      </c>
      <c r="D69" s="3" t="s">
        <v>40</v>
      </c>
      <c r="E69" s="3" t="s">
        <v>14</v>
      </c>
      <c r="F69" s="5" t="s">
        <v>782</v>
      </c>
      <c r="G69" s="4" t="s">
        <v>129</v>
      </c>
      <c r="H69" s="16">
        <v>607680.51</v>
      </c>
      <c r="I69" s="3" t="s">
        <v>556</v>
      </c>
      <c r="J69" s="3" t="s">
        <v>130</v>
      </c>
      <c r="K69" s="3" t="s">
        <v>131</v>
      </c>
      <c r="L69" s="6">
        <v>42167</v>
      </c>
      <c r="M69" s="14">
        <v>607680.51</v>
      </c>
      <c r="N69" s="3" t="s">
        <v>4</v>
      </c>
      <c r="O69" s="3" t="s">
        <v>5</v>
      </c>
      <c r="P69" s="3" t="s">
        <v>6</v>
      </c>
      <c r="Q69" s="3" t="s">
        <v>7</v>
      </c>
    </row>
    <row r="70" spans="2:17" s="42" customFormat="1" ht="33.75" x14ac:dyDescent="0.25">
      <c r="B70" s="48">
        <v>67</v>
      </c>
      <c r="C70" s="3" t="s">
        <v>1499</v>
      </c>
      <c r="D70" s="3" t="s">
        <v>40</v>
      </c>
      <c r="E70" s="3" t="s">
        <v>14</v>
      </c>
      <c r="F70" s="5" t="s">
        <v>783</v>
      </c>
      <c r="G70" s="4" t="s">
        <v>132</v>
      </c>
      <c r="H70" s="16">
        <v>33900</v>
      </c>
      <c r="I70" s="3" t="s">
        <v>564</v>
      </c>
      <c r="J70" s="3" t="s">
        <v>133</v>
      </c>
      <c r="K70" s="31" t="s">
        <v>134</v>
      </c>
      <c r="L70" s="11">
        <v>42136</v>
      </c>
      <c r="M70" s="14">
        <v>33000</v>
      </c>
      <c r="N70" s="3" t="s">
        <v>4</v>
      </c>
      <c r="O70" s="3" t="s">
        <v>5</v>
      </c>
      <c r="P70" s="3" t="s">
        <v>6</v>
      </c>
      <c r="Q70" s="3" t="s">
        <v>7</v>
      </c>
    </row>
    <row r="71" spans="2:17" s="41" customFormat="1" ht="22.5" x14ac:dyDescent="0.2">
      <c r="B71" s="48">
        <v>68</v>
      </c>
      <c r="C71" s="3" t="s">
        <v>1499</v>
      </c>
      <c r="D71" s="3" t="s">
        <v>1050</v>
      </c>
      <c r="E71" s="3" t="s">
        <v>8</v>
      </c>
      <c r="F71" s="5" t="s">
        <v>784</v>
      </c>
      <c r="G71" s="4" t="s">
        <v>135</v>
      </c>
      <c r="H71" s="16">
        <v>44920</v>
      </c>
      <c r="I71" s="3" t="s">
        <v>548</v>
      </c>
      <c r="J71" s="3" t="s">
        <v>136</v>
      </c>
      <c r="K71" s="3" t="s">
        <v>967</v>
      </c>
      <c r="L71" s="6">
        <v>42277</v>
      </c>
      <c r="M71" s="7">
        <v>40800</v>
      </c>
      <c r="N71" s="3" t="s">
        <v>4</v>
      </c>
      <c r="O71" s="3" t="s">
        <v>5</v>
      </c>
      <c r="P71" s="3" t="s">
        <v>6</v>
      </c>
      <c r="Q71" s="3" t="s">
        <v>7</v>
      </c>
    </row>
    <row r="72" spans="2:17" s="41" customFormat="1" ht="22.5" x14ac:dyDescent="0.2">
      <c r="B72" s="48">
        <v>69</v>
      </c>
      <c r="C72" s="3" t="s">
        <v>1499</v>
      </c>
      <c r="D72" s="3" t="s">
        <v>1050</v>
      </c>
      <c r="E72" s="3" t="s">
        <v>8</v>
      </c>
      <c r="F72" s="5" t="s">
        <v>785</v>
      </c>
      <c r="G72" s="4" t="s">
        <v>137</v>
      </c>
      <c r="H72" s="16">
        <v>38100</v>
      </c>
      <c r="I72" s="3" t="s">
        <v>564</v>
      </c>
      <c r="J72" s="3" t="s">
        <v>138</v>
      </c>
      <c r="K72" s="31" t="s">
        <v>1715</v>
      </c>
      <c r="L72" s="11">
        <v>42149</v>
      </c>
      <c r="M72" s="7">
        <v>38100</v>
      </c>
      <c r="N72" s="3" t="s">
        <v>4</v>
      </c>
      <c r="O72" s="3" t="s">
        <v>5</v>
      </c>
      <c r="P72" s="3" t="s">
        <v>6</v>
      </c>
      <c r="Q72" s="3" t="s">
        <v>1641</v>
      </c>
    </row>
    <row r="73" spans="2:17" s="41" customFormat="1" ht="22.5" x14ac:dyDescent="0.2">
      <c r="B73" s="48">
        <v>70</v>
      </c>
      <c r="C73" s="3" t="s">
        <v>1499</v>
      </c>
      <c r="D73" s="3" t="s">
        <v>1050</v>
      </c>
      <c r="E73" s="3" t="s">
        <v>14</v>
      </c>
      <c r="F73" s="5" t="s">
        <v>786</v>
      </c>
      <c r="G73" s="4" t="s">
        <v>139</v>
      </c>
      <c r="H73" s="16">
        <v>22143.200000000001</v>
      </c>
      <c r="I73" s="3" t="s">
        <v>548</v>
      </c>
      <c r="J73" s="3" t="s">
        <v>140</v>
      </c>
      <c r="K73" s="3" t="s">
        <v>1704</v>
      </c>
      <c r="L73" s="3" t="s">
        <v>1705</v>
      </c>
      <c r="M73" s="7">
        <v>17500</v>
      </c>
      <c r="N73" s="3" t="s">
        <v>4</v>
      </c>
      <c r="O73" s="3" t="s">
        <v>5</v>
      </c>
      <c r="P73" s="3" t="s">
        <v>6</v>
      </c>
      <c r="Q73" s="3" t="s">
        <v>1641</v>
      </c>
    </row>
    <row r="74" spans="2:17" s="41" customFormat="1" ht="78.75" x14ac:dyDescent="0.2">
      <c r="B74" s="48">
        <v>71</v>
      </c>
      <c r="C74" s="3" t="s">
        <v>1499</v>
      </c>
      <c r="D74" s="3" t="s">
        <v>141</v>
      </c>
      <c r="E74" s="3" t="s">
        <v>31</v>
      </c>
      <c r="F74" s="5" t="s">
        <v>787</v>
      </c>
      <c r="G74" s="4" t="s">
        <v>142</v>
      </c>
      <c r="H74" s="32">
        <v>2224496.2799999998</v>
      </c>
      <c r="I74" s="3" t="s">
        <v>564</v>
      </c>
      <c r="J74" s="3" t="s">
        <v>143</v>
      </c>
      <c r="K74" s="3" t="s">
        <v>1517</v>
      </c>
      <c r="L74" s="6">
        <v>42206</v>
      </c>
      <c r="M74" s="10">
        <v>1362503.94</v>
      </c>
      <c r="N74" s="3" t="s">
        <v>4</v>
      </c>
      <c r="O74" s="3" t="s">
        <v>5</v>
      </c>
      <c r="P74" s="3" t="s">
        <v>6</v>
      </c>
      <c r="Q74" s="3" t="s">
        <v>7</v>
      </c>
    </row>
    <row r="75" spans="2:17" s="41" customFormat="1" ht="22.5" x14ac:dyDescent="0.2">
      <c r="B75" s="48">
        <v>72</v>
      </c>
      <c r="C75" s="3" t="s">
        <v>1500</v>
      </c>
      <c r="D75" s="3" t="s">
        <v>1050</v>
      </c>
      <c r="E75" s="3" t="s">
        <v>14</v>
      </c>
      <c r="F75" s="5" t="s">
        <v>788</v>
      </c>
      <c r="G75" s="4" t="s">
        <v>144</v>
      </c>
      <c r="H75" s="16">
        <v>44430.5</v>
      </c>
      <c r="I75" s="3" t="s">
        <v>548</v>
      </c>
      <c r="J75" s="3" t="s">
        <v>145</v>
      </c>
      <c r="K75" s="3" t="s">
        <v>146</v>
      </c>
      <c r="L75" s="6">
        <v>42152</v>
      </c>
      <c r="M75" s="7">
        <v>42136.800000000003</v>
      </c>
      <c r="N75" s="3" t="s">
        <v>4</v>
      </c>
      <c r="O75" s="3" t="s">
        <v>5</v>
      </c>
      <c r="P75" s="3" t="s">
        <v>6</v>
      </c>
      <c r="Q75" s="3" t="s">
        <v>7</v>
      </c>
    </row>
    <row r="76" spans="2:17" s="41" customFormat="1" ht="22.5" x14ac:dyDescent="0.2">
      <c r="B76" s="48">
        <v>73</v>
      </c>
      <c r="C76" s="3" t="s">
        <v>1500</v>
      </c>
      <c r="D76" s="3" t="s">
        <v>1050</v>
      </c>
      <c r="E76" s="3" t="s">
        <v>14</v>
      </c>
      <c r="F76" s="5" t="s">
        <v>789</v>
      </c>
      <c r="G76" s="4" t="s">
        <v>147</v>
      </c>
      <c r="H76" s="16">
        <v>99180</v>
      </c>
      <c r="I76" s="3" t="s">
        <v>548</v>
      </c>
      <c r="J76" s="3" t="s">
        <v>148</v>
      </c>
      <c r="K76" s="3" t="s">
        <v>1522</v>
      </c>
      <c r="L76" s="3" t="s">
        <v>1523</v>
      </c>
      <c r="M76" s="7">
        <v>59750</v>
      </c>
      <c r="N76" s="3" t="s">
        <v>4</v>
      </c>
      <c r="O76" s="3" t="s">
        <v>5</v>
      </c>
      <c r="P76" s="3" t="s">
        <v>6</v>
      </c>
      <c r="Q76" s="3" t="s">
        <v>7</v>
      </c>
    </row>
    <row r="77" spans="2:17" s="42" customFormat="1" ht="56.25" x14ac:dyDescent="0.25">
      <c r="B77" s="48">
        <v>74</v>
      </c>
      <c r="C77" s="3" t="s">
        <v>1500</v>
      </c>
      <c r="D77" s="3" t="s">
        <v>40</v>
      </c>
      <c r="E77" s="5" t="s">
        <v>14</v>
      </c>
      <c r="F77" s="5" t="s">
        <v>790</v>
      </c>
      <c r="G77" s="4" t="s">
        <v>150</v>
      </c>
      <c r="H77" s="16">
        <v>488283.41</v>
      </c>
      <c r="I77" s="3" t="s">
        <v>556</v>
      </c>
      <c r="J77" s="3" t="s">
        <v>151</v>
      </c>
      <c r="K77" s="3" t="s">
        <v>152</v>
      </c>
      <c r="L77" s="3" t="s">
        <v>153</v>
      </c>
      <c r="M77" s="14">
        <v>439455.07</v>
      </c>
      <c r="N77" s="3" t="s">
        <v>4</v>
      </c>
      <c r="O77" s="3" t="s">
        <v>5</v>
      </c>
      <c r="P77" s="3" t="s">
        <v>6</v>
      </c>
      <c r="Q77" s="3" t="s">
        <v>7</v>
      </c>
    </row>
    <row r="78" spans="2:17" s="42" customFormat="1" ht="33.75" x14ac:dyDescent="0.25">
      <c r="B78" s="48">
        <v>75</v>
      </c>
      <c r="C78" s="3" t="s">
        <v>1500</v>
      </c>
      <c r="D78" s="3" t="s">
        <v>40</v>
      </c>
      <c r="E78" s="3" t="s">
        <v>14</v>
      </c>
      <c r="F78" s="5" t="s">
        <v>791</v>
      </c>
      <c r="G78" s="4" t="s">
        <v>154</v>
      </c>
      <c r="H78" s="16">
        <v>296870.95</v>
      </c>
      <c r="I78" s="3" t="s">
        <v>556</v>
      </c>
      <c r="J78" s="3" t="s">
        <v>155</v>
      </c>
      <c r="K78" s="3" t="s">
        <v>156</v>
      </c>
      <c r="L78" s="6">
        <v>42178</v>
      </c>
      <c r="M78" s="14">
        <v>296000</v>
      </c>
      <c r="N78" s="3" t="s">
        <v>4</v>
      </c>
      <c r="O78" s="3" t="s">
        <v>5</v>
      </c>
      <c r="P78" s="3" t="s">
        <v>6</v>
      </c>
      <c r="Q78" s="3" t="s">
        <v>7</v>
      </c>
    </row>
    <row r="79" spans="2:17" s="42" customFormat="1" ht="33.75" x14ac:dyDescent="0.25">
      <c r="B79" s="48">
        <v>76</v>
      </c>
      <c r="C79" s="3" t="s">
        <v>1500</v>
      </c>
      <c r="D79" s="3" t="s">
        <v>40</v>
      </c>
      <c r="E79" s="3" t="s">
        <v>8</v>
      </c>
      <c r="F79" s="5" t="s">
        <v>792</v>
      </c>
      <c r="G79" s="4" t="s">
        <v>157</v>
      </c>
      <c r="H79" s="16">
        <v>79471.75</v>
      </c>
      <c r="I79" s="3" t="s">
        <v>556</v>
      </c>
      <c r="J79" s="3" t="s">
        <v>158</v>
      </c>
      <c r="K79" s="3" t="s">
        <v>159</v>
      </c>
      <c r="L79" s="6">
        <v>42158</v>
      </c>
      <c r="M79" s="14">
        <v>79471.75</v>
      </c>
      <c r="N79" s="3" t="s">
        <v>4</v>
      </c>
      <c r="O79" s="3" t="s">
        <v>5</v>
      </c>
      <c r="P79" s="3" t="s">
        <v>6</v>
      </c>
      <c r="Q79" s="3" t="s">
        <v>7</v>
      </c>
    </row>
    <row r="80" spans="2:17" s="42" customFormat="1" ht="33.75" x14ac:dyDescent="0.25">
      <c r="B80" s="48">
        <v>77</v>
      </c>
      <c r="C80" s="3" t="s">
        <v>1500</v>
      </c>
      <c r="D80" s="3" t="s">
        <v>40</v>
      </c>
      <c r="E80" s="3" t="s">
        <v>12</v>
      </c>
      <c r="F80" s="5" t="s">
        <v>793</v>
      </c>
      <c r="G80" s="4" t="s">
        <v>160</v>
      </c>
      <c r="H80" s="16">
        <v>263893.18</v>
      </c>
      <c r="I80" s="3" t="s">
        <v>556</v>
      </c>
      <c r="J80" s="3" t="s">
        <v>161</v>
      </c>
      <c r="K80" s="3" t="s">
        <v>162</v>
      </c>
      <c r="L80" s="6">
        <v>42160</v>
      </c>
      <c r="M80" s="14">
        <v>263893.18</v>
      </c>
      <c r="N80" s="3" t="s">
        <v>4</v>
      </c>
      <c r="O80" s="3" t="s">
        <v>5</v>
      </c>
      <c r="P80" s="3" t="s">
        <v>6</v>
      </c>
      <c r="Q80" s="3" t="s">
        <v>7</v>
      </c>
    </row>
    <row r="81" spans="2:17" s="42" customFormat="1" ht="33.75" x14ac:dyDescent="0.25">
      <c r="B81" s="48">
        <v>78</v>
      </c>
      <c r="C81" s="3" t="s">
        <v>1500</v>
      </c>
      <c r="D81" s="3" t="s">
        <v>40</v>
      </c>
      <c r="E81" s="3" t="s">
        <v>8</v>
      </c>
      <c r="F81" s="5" t="s">
        <v>794</v>
      </c>
      <c r="G81" s="4" t="s">
        <v>163</v>
      </c>
      <c r="H81" s="16">
        <v>199846.41</v>
      </c>
      <c r="I81" s="3" t="s">
        <v>556</v>
      </c>
      <c r="J81" s="3" t="s">
        <v>164</v>
      </c>
      <c r="K81" s="3" t="s">
        <v>165</v>
      </c>
      <c r="L81" s="6">
        <v>42188</v>
      </c>
      <c r="M81" s="14">
        <v>179861.77</v>
      </c>
      <c r="N81" s="3" t="s">
        <v>4</v>
      </c>
      <c r="O81" s="3" t="s">
        <v>5</v>
      </c>
      <c r="P81" s="3" t="s">
        <v>6</v>
      </c>
      <c r="Q81" s="3" t="s">
        <v>7</v>
      </c>
    </row>
    <row r="82" spans="2:17" s="42" customFormat="1" ht="33.75" x14ac:dyDescent="0.25">
      <c r="B82" s="48">
        <v>79</v>
      </c>
      <c r="C82" s="3" t="s">
        <v>1500</v>
      </c>
      <c r="D82" s="3" t="s">
        <v>40</v>
      </c>
      <c r="E82" s="3" t="s">
        <v>14</v>
      </c>
      <c r="F82" s="5" t="s">
        <v>795</v>
      </c>
      <c r="G82" s="4" t="s">
        <v>166</v>
      </c>
      <c r="H82" s="16">
        <v>724872.8</v>
      </c>
      <c r="I82" s="3" t="s">
        <v>556</v>
      </c>
      <c r="J82" s="3" t="s">
        <v>167</v>
      </c>
      <c r="K82" s="3" t="s">
        <v>168</v>
      </c>
      <c r="L82" s="6">
        <v>42223</v>
      </c>
      <c r="M82" s="14">
        <v>688000</v>
      </c>
      <c r="N82" s="3" t="s">
        <v>4</v>
      </c>
      <c r="O82" s="3" t="s">
        <v>5</v>
      </c>
      <c r="P82" s="3" t="s">
        <v>6</v>
      </c>
      <c r="Q82" s="3" t="s">
        <v>7</v>
      </c>
    </row>
    <row r="83" spans="2:17" s="43" customFormat="1" ht="33.75" x14ac:dyDescent="0.2">
      <c r="B83" s="48">
        <v>80</v>
      </c>
      <c r="C83" s="3" t="s">
        <v>1500</v>
      </c>
      <c r="D83" s="3" t="s">
        <v>149</v>
      </c>
      <c r="E83" s="3" t="s">
        <v>8</v>
      </c>
      <c r="F83" s="5" t="s">
        <v>796</v>
      </c>
      <c r="G83" s="4" t="s">
        <v>169</v>
      </c>
      <c r="H83" s="32">
        <v>78872.289999999994</v>
      </c>
      <c r="I83" s="3" t="s">
        <v>548</v>
      </c>
      <c r="J83" s="3" t="s">
        <v>593</v>
      </c>
      <c r="K83" s="8"/>
      <c r="L83" s="8"/>
      <c r="M83" s="7">
        <v>78772</v>
      </c>
      <c r="N83" s="3" t="s">
        <v>4</v>
      </c>
      <c r="O83" s="3" t="s">
        <v>5</v>
      </c>
      <c r="P83" s="3" t="s">
        <v>6</v>
      </c>
      <c r="Q83" s="3" t="s">
        <v>23</v>
      </c>
    </row>
    <row r="84" spans="2:17" s="43" customFormat="1" ht="22.5" x14ac:dyDescent="0.2">
      <c r="B84" s="48">
        <v>81</v>
      </c>
      <c r="C84" s="3" t="s">
        <v>1500</v>
      </c>
      <c r="D84" s="3" t="s">
        <v>149</v>
      </c>
      <c r="E84" s="3" t="s">
        <v>8</v>
      </c>
      <c r="F84" s="5" t="s">
        <v>595</v>
      </c>
      <c r="G84" s="4" t="s">
        <v>170</v>
      </c>
      <c r="H84" s="32">
        <v>95954.37</v>
      </c>
      <c r="I84" s="3" t="s">
        <v>548</v>
      </c>
      <c r="J84" s="3" t="s">
        <v>594</v>
      </c>
      <c r="K84" s="8"/>
      <c r="L84" s="8"/>
      <c r="M84" s="7">
        <v>95398.74</v>
      </c>
      <c r="N84" s="3" t="s">
        <v>4</v>
      </c>
      <c r="O84" s="3" t="s">
        <v>5</v>
      </c>
      <c r="P84" s="3" t="s">
        <v>6</v>
      </c>
      <c r="Q84" s="3" t="s">
        <v>23</v>
      </c>
    </row>
    <row r="85" spans="2:17" s="43" customFormat="1" ht="22.5" x14ac:dyDescent="0.2">
      <c r="B85" s="48">
        <v>82</v>
      </c>
      <c r="C85" s="3" t="s">
        <v>1500</v>
      </c>
      <c r="D85" s="3" t="s">
        <v>149</v>
      </c>
      <c r="E85" s="3" t="s">
        <v>8</v>
      </c>
      <c r="F85" s="5" t="s">
        <v>599</v>
      </c>
      <c r="G85" s="4" t="s">
        <v>171</v>
      </c>
      <c r="H85" s="32">
        <v>129067.51</v>
      </c>
      <c r="I85" s="3" t="s">
        <v>548</v>
      </c>
      <c r="J85" s="3" t="s">
        <v>598</v>
      </c>
      <c r="K85" s="8"/>
      <c r="L85" s="8"/>
      <c r="M85" s="7">
        <v>128739.28</v>
      </c>
      <c r="N85" s="3" t="s">
        <v>4</v>
      </c>
      <c r="O85" s="3" t="s">
        <v>5</v>
      </c>
      <c r="P85" s="3" t="s">
        <v>195</v>
      </c>
      <c r="Q85" s="3" t="s">
        <v>23</v>
      </c>
    </row>
    <row r="86" spans="2:17" s="43" customFormat="1" ht="33.75" x14ac:dyDescent="0.2">
      <c r="B86" s="48">
        <v>83</v>
      </c>
      <c r="C86" s="3" t="s">
        <v>1500</v>
      </c>
      <c r="D86" s="3" t="s">
        <v>149</v>
      </c>
      <c r="E86" s="3" t="s">
        <v>8</v>
      </c>
      <c r="F86" s="5" t="s">
        <v>596</v>
      </c>
      <c r="G86" s="4" t="s">
        <v>172</v>
      </c>
      <c r="H86" s="32">
        <v>142784</v>
      </c>
      <c r="I86" s="3" t="s">
        <v>548</v>
      </c>
      <c r="J86" s="3" t="s">
        <v>593</v>
      </c>
      <c r="K86" s="8"/>
      <c r="L86" s="8"/>
      <c r="M86" s="7">
        <v>142668.9</v>
      </c>
      <c r="N86" s="3" t="s">
        <v>4</v>
      </c>
      <c r="O86" s="3" t="s">
        <v>5</v>
      </c>
      <c r="P86" s="3" t="s">
        <v>6</v>
      </c>
      <c r="Q86" s="3" t="s">
        <v>23</v>
      </c>
    </row>
    <row r="87" spans="2:17" s="43" customFormat="1" ht="33.75" x14ac:dyDescent="0.2">
      <c r="B87" s="48">
        <v>84</v>
      </c>
      <c r="C87" s="3" t="s">
        <v>1500</v>
      </c>
      <c r="D87" s="3" t="s">
        <v>149</v>
      </c>
      <c r="E87" s="3" t="s">
        <v>8</v>
      </c>
      <c r="F87" s="5" t="s">
        <v>597</v>
      </c>
      <c r="G87" s="4" t="s">
        <v>173</v>
      </c>
      <c r="H87" s="32">
        <v>113490.04</v>
      </c>
      <c r="I87" s="3" t="s">
        <v>548</v>
      </c>
      <c r="J87" s="3" t="s">
        <v>594</v>
      </c>
      <c r="K87" s="8"/>
      <c r="L87" s="8"/>
      <c r="M87" s="7">
        <v>78000</v>
      </c>
      <c r="N87" s="3" t="s">
        <v>4</v>
      </c>
      <c r="O87" s="3" t="s">
        <v>5</v>
      </c>
      <c r="P87" s="3" t="s">
        <v>6</v>
      </c>
      <c r="Q87" s="3" t="s">
        <v>23</v>
      </c>
    </row>
    <row r="88" spans="2:17" s="44" customFormat="1" ht="22.5" x14ac:dyDescent="0.25">
      <c r="B88" s="48">
        <v>85</v>
      </c>
      <c r="C88" s="3" t="s">
        <v>1500</v>
      </c>
      <c r="D88" s="3" t="s">
        <v>174</v>
      </c>
      <c r="E88" s="3" t="s">
        <v>8</v>
      </c>
      <c r="F88" s="5" t="s">
        <v>868</v>
      </c>
      <c r="G88" s="4" t="s">
        <v>175</v>
      </c>
      <c r="H88" s="32">
        <v>59115</v>
      </c>
      <c r="I88" s="3" t="s">
        <v>548</v>
      </c>
      <c r="J88" s="3" t="s">
        <v>182</v>
      </c>
      <c r="K88" s="8"/>
      <c r="L88" s="8"/>
      <c r="M88" s="14">
        <v>47883.15</v>
      </c>
      <c r="N88" s="3" t="s">
        <v>4</v>
      </c>
      <c r="O88" s="3" t="s">
        <v>5</v>
      </c>
      <c r="P88" s="3" t="s">
        <v>195</v>
      </c>
      <c r="Q88" s="3" t="s">
        <v>23</v>
      </c>
    </row>
    <row r="89" spans="2:17" s="43" customFormat="1" ht="22.5" x14ac:dyDescent="0.2">
      <c r="B89" s="48">
        <v>86</v>
      </c>
      <c r="C89" s="3" t="s">
        <v>1500</v>
      </c>
      <c r="D89" s="3" t="s">
        <v>176</v>
      </c>
      <c r="E89" s="3" t="s">
        <v>14</v>
      </c>
      <c r="F89" s="5" t="s">
        <v>797</v>
      </c>
      <c r="G89" s="4" t="s">
        <v>177</v>
      </c>
      <c r="H89" s="32">
        <v>17089.2</v>
      </c>
      <c r="I89" s="3" t="s">
        <v>548</v>
      </c>
      <c r="J89" s="3" t="s">
        <v>178</v>
      </c>
      <c r="K89" s="3" t="s">
        <v>125</v>
      </c>
      <c r="L89" s="3" t="s">
        <v>270</v>
      </c>
      <c r="M89" s="14">
        <v>17089.2</v>
      </c>
      <c r="N89" s="3" t="s">
        <v>4</v>
      </c>
      <c r="O89" s="3" t="s">
        <v>5</v>
      </c>
      <c r="P89" s="3" t="s">
        <v>6</v>
      </c>
      <c r="Q89" s="5" t="s">
        <v>1709</v>
      </c>
    </row>
    <row r="90" spans="2:17" s="43" customFormat="1" ht="22.5" x14ac:dyDescent="0.2">
      <c r="B90" s="48">
        <v>87</v>
      </c>
      <c r="C90" s="3" t="s">
        <v>1500</v>
      </c>
      <c r="D90" s="3" t="s">
        <v>176</v>
      </c>
      <c r="E90" s="3" t="s">
        <v>8</v>
      </c>
      <c r="F90" s="45" t="s">
        <v>1357</v>
      </c>
      <c r="G90" s="4" t="s">
        <v>179</v>
      </c>
      <c r="H90" s="32">
        <v>168350</v>
      </c>
      <c r="I90" s="3" t="s">
        <v>548</v>
      </c>
      <c r="J90" s="3" t="s">
        <v>1386</v>
      </c>
      <c r="K90" s="3"/>
      <c r="L90" s="3"/>
      <c r="M90" s="14">
        <v>135590</v>
      </c>
      <c r="N90" s="3" t="s">
        <v>4</v>
      </c>
      <c r="O90" s="3" t="s">
        <v>5</v>
      </c>
      <c r="P90" s="3" t="s">
        <v>6</v>
      </c>
      <c r="Q90" s="3" t="s">
        <v>7</v>
      </c>
    </row>
    <row r="91" spans="2:17" s="43" customFormat="1" ht="22.5" x14ac:dyDescent="0.2">
      <c r="B91" s="48">
        <v>88</v>
      </c>
      <c r="C91" s="3" t="s">
        <v>1500</v>
      </c>
      <c r="D91" s="3" t="s">
        <v>176</v>
      </c>
      <c r="E91" s="3" t="s">
        <v>14</v>
      </c>
      <c r="F91" s="5" t="s">
        <v>798</v>
      </c>
      <c r="G91" s="4" t="s">
        <v>180</v>
      </c>
      <c r="H91" s="32">
        <v>26853.599999999999</v>
      </c>
      <c r="I91" s="3" t="s">
        <v>548</v>
      </c>
      <c r="J91" s="3" t="s">
        <v>178</v>
      </c>
      <c r="K91" s="3" t="s">
        <v>128</v>
      </c>
      <c r="L91" s="3" t="s">
        <v>270</v>
      </c>
      <c r="M91" s="14">
        <v>26853.599999999999</v>
      </c>
      <c r="N91" s="3" t="s">
        <v>4</v>
      </c>
      <c r="O91" s="3" t="s">
        <v>5</v>
      </c>
      <c r="P91" s="3" t="s">
        <v>6</v>
      </c>
      <c r="Q91" s="5" t="s">
        <v>1709</v>
      </c>
    </row>
    <row r="92" spans="2:17" s="43" customFormat="1" ht="22.5" x14ac:dyDescent="0.2">
      <c r="B92" s="48">
        <v>89</v>
      </c>
      <c r="C92" s="3" t="s">
        <v>1500</v>
      </c>
      <c r="D92" s="3" t="s">
        <v>176</v>
      </c>
      <c r="E92" s="3" t="s">
        <v>14</v>
      </c>
      <c r="F92" s="5" t="s">
        <v>799</v>
      </c>
      <c r="G92" s="4" t="s">
        <v>181</v>
      </c>
      <c r="H92" s="32">
        <v>16716</v>
      </c>
      <c r="I92" s="3" t="s">
        <v>548</v>
      </c>
      <c r="J92" s="3" t="s">
        <v>182</v>
      </c>
      <c r="K92" s="3" t="s">
        <v>1684</v>
      </c>
      <c r="L92" s="3" t="s">
        <v>1716</v>
      </c>
      <c r="M92" s="7">
        <v>16238.4</v>
      </c>
      <c r="N92" s="3" t="s">
        <v>4</v>
      </c>
      <c r="O92" s="3" t="s">
        <v>5</v>
      </c>
      <c r="P92" s="3" t="s">
        <v>6</v>
      </c>
      <c r="Q92" s="3" t="s">
        <v>1709</v>
      </c>
    </row>
    <row r="93" spans="2:17" s="43" customFormat="1" ht="22.5" x14ac:dyDescent="0.2">
      <c r="B93" s="48">
        <v>90</v>
      </c>
      <c r="C93" s="3" t="s">
        <v>1500</v>
      </c>
      <c r="D93" s="3" t="s">
        <v>176</v>
      </c>
      <c r="E93" s="3" t="s">
        <v>8</v>
      </c>
      <c r="F93" s="5" t="s">
        <v>1358</v>
      </c>
      <c r="G93" s="4" t="s">
        <v>183</v>
      </c>
      <c r="H93" s="32">
        <v>43500</v>
      </c>
      <c r="I93" s="3" t="s">
        <v>548</v>
      </c>
      <c r="J93" s="3" t="s">
        <v>178</v>
      </c>
      <c r="K93" s="3"/>
      <c r="L93" s="3"/>
      <c r="M93" s="10">
        <v>43500</v>
      </c>
      <c r="N93" s="3" t="s">
        <v>4</v>
      </c>
      <c r="O93" s="3" t="s">
        <v>5</v>
      </c>
      <c r="P93" s="3" t="s">
        <v>6</v>
      </c>
      <c r="Q93" s="3" t="s">
        <v>7</v>
      </c>
    </row>
    <row r="94" spans="2:17" s="43" customFormat="1" ht="33.75" x14ac:dyDescent="0.2">
      <c r="B94" s="48">
        <v>91</v>
      </c>
      <c r="C94" s="3" t="s">
        <v>1500</v>
      </c>
      <c r="D94" s="3" t="s">
        <v>176</v>
      </c>
      <c r="E94" s="3" t="s">
        <v>8</v>
      </c>
      <c r="F94" s="5" t="s">
        <v>800</v>
      </c>
      <c r="G94" s="4" t="s">
        <v>184</v>
      </c>
      <c r="H94" s="32">
        <v>183319</v>
      </c>
      <c r="I94" s="3" t="s">
        <v>548</v>
      </c>
      <c r="J94" s="3" t="s">
        <v>186</v>
      </c>
      <c r="K94" s="3" t="s">
        <v>187</v>
      </c>
      <c r="L94" s="3" t="s">
        <v>188</v>
      </c>
      <c r="M94" s="7">
        <v>162633.60000000001</v>
      </c>
      <c r="N94" s="3" t="s">
        <v>4</v>
      </c>
      <c r="O94" s="3" t="s">
        <v>5</v>
      </c>
      <c r="P94" s="3" t="s">
        <v>6</v>
      </c>
      <c r="Q94" s="31" t="s">
        <v>7</v>
      </c>
    </row>
    <row r="95" spans="2:17" s="44" customFormat="1" ht="45" x14ac:dyDescent="0.25">
      <c r="B95" s="48">
        <v>92</v>
      </c>
      <c r="C95" s="3" t="s">
        <v>1500</v>
      </c>
      <c r="D95" s="3" t="s">
        <v>176</v>
      </c>
      <c r="E95" s="3" t="s">
        <v>14</v>
      </c>
      <c r="F95" s="5" t="s">
        <v>801</v>
      </c>
      <c r="G95" s="4" t="s">
        <v>189</v>
      </c>
      <c r="H95" s="32">
        <v>31857</v>
      </c>
      <c r="I95" s="3" t="s">
        <v>548</v>
      </c>
      <c r="J95" s="3" t="s">
        <v>190</v>
      </c>
      <c r="K95" s="3" t="s">
        <v>191</v>
      </c>
      <c r="L95" s="3" t="s">
        <v>192</v>
      </c>
      <c r="M95" s="7">
        <v>31857</v>
      </c>
      <c r="N95" s="3" t="s">
        <v>4</v>
      </c>
      <c r="O95" s="3" t="s">
        <v>5</v>
      </c>
      <c r="P95" s="3" t="s">
        <v>6</v>
      </c>
      <c r="Q95" s="3" t="s">
        <v>7</v>
      </c>
    </row>
    <row r="96" spans="2:17" s="43" customFormat="1" ht="22.5" x14ac:dyDescent="0.2">
      <c r="B96" s="48">
        <v>93</v>
      </c>
      <c r="C96" s="3" t="s">
        <v>1500</v>
      </c>
      <c r="D96" s="3" t="s">
        <v>56</v>
      </c>
      <c r="E96" s="3" t="s">
        <v>8</v>
      </c>
      <c r="F96" s="5" t="s">
        <v>802</v>
      </c>
      <c r="G96" s="4" t="s">
        <v>193</v>
      </c>
      <c r="H96" s="32">
        <v>184800</v>
      </c>
      <c r="I96" s="3" t="s">
        <v>548</v>
      </c>
      <c r="J96" s="3" t="s">
        <v>194</v>
      </c>
      <c r="K96" s="3" t="s">
        <v>1526</v>
      </c>
      <c r="L96" s="3" t="s">
        <v>1527</v>
      </c>
      <c r="M96" s="7">
        <v>184800</v>
      </c>
      <c r="N96" s="3" t="s">
        <v>4</v>
      </c>
      <c r="O96" s="3" t="s">
        <v>5</v>
      </c>
      <c r="P96" s="3" t="s">
        <v>6</v>
      </c>
      <c r="Q96" s="3" t="s">
        <v>7</v>
      </c>
    </row>
    <row r="97" spans="2:18" s="42" customFormat="1" ht="33.75" x14ac:dyDescent="0.25">
      <c r="B97" s="48">
        <v>94</v>
      </c>
      <c r="C97" s="3" t="s">
        <v>1500</v>
      </c>
      <c r="D97" s="3" t="s">
        <v>40</v>
      </c>
      <c r="E97" s="3" t="s">
        <v>19</v>
      </c>
      <c r="F97" s="5" t="s">
        <v>803</v>
      </c>
      <c r="G97" s="4" t="s">
        <v>196</v>
      </c>
      <c r="H97" s="16">
        <v>6661546.9400000004</v>
      </c>
      <c r="I97" s="3" t="s">
        <v>1016</v>
      </c>
      <c r="J97" s="3" t="s">
        <v>198</v>
      </c>
      <c r="K97" s="3" t="s">
        <v>1628</v>
      </c>
      <c r="L97" s="3" t="s">
        <v>1621</v>
      </c>
      <c r="M97" s="14">
        <v>5995392.25</v>
      </c>
      <c r="N97" s="3" t="s">
        <v>4</v>
      </c>
      <c r="O97" s="3" t="s">
        <v>5</v>
      </c>
      <c r="P97" s="3" t="s">
        <v>6</v>
      </c>
      <c r="Q97" s="3" t="s">
        <v>7</v>
      </c>
    </row>
    <row r="98" spans="2:18" s="42" customFormat="1" ht="33.75" x14ac:dyDescent="0.25">
      <c r="B98" s="48">
        <v>95</v>
      </c>
      <c r="C98" s="3" t="s">
        <v>1500</v>
      </c>
      <c r="D98" s="3" t="s">
        <v>40</v>
      </c>
      <c r="E98" s="3" t="s">
        <v>19</v>
      </c>
      <c r="F98" s="5" t="s">
        <v>804</v>
      </c>
      <c r="G98" s="4" t="s">
        <v>199</v>
      </c>
      <c r="H98" s="16">
        <v>1837115.85</v>
      </c>
      <c r="I98" s="3" t="s">
        <v>1016</v>
      </c>
      <c r="J98" s="3" t="s">
        <v>200</v>
      </c>
      <c r="K98" s="3" t="s">
        <v>1629</v>
      </c>
      <c r="L98" s="3" t="s">
        <v>1605</v>
      </c>
      <c r="M98" s="14">
        <v>1653404.27</v>
      </c>
      <c r="N98" s="3" t="s">
        <v>4</v>
      </c>
      <c r="O98" s="3" t="s">
        <v>5</v>
      </c>
      <c r="P98" s="3" t="s">
        <v>6</v>
      </c>
      <c r="Q98" s="3" t="s">
        <v>7</v>
      </c>
    </row>
    <row r="99" spans="2:18" s="42" customFormat="1" ht="33.75" x14ac:dyDescent="0.25">
      <c r="B99" s="48">
        <v>96</v>
      </c>
      <c r="C99" s="3" t="s">
        <v>1500</v>
      </c>
      <c r="D99" s="3" t="s">
        <v>40</v>
      </c>
      <c r="E99" s="3" t="s">
        <v>8</v>
      </c>
      <c r="F99" s="5" t="s">
        <v>1359</v>
      </c>
      <c r="G99" s="4" t="s">
        <v>201</v>
      </c>
      <c r="H99" s="16">
        <v>70195.8</v>
      </c>
      <c r="I99" s="3" t="s">
        <v>556</v>
      </c>
      <c r="J99" s="3" t="s">
        <v>1387</v>
      </c>
      <c r="K99" s="3" t="s">
        <v>1604</v>
      </c>
      <c r="L99" s="3" t="s">
        <v>1605</v>
      </c>
      <c r="M99" s="14">
        <v>63176.21</v>
      </c>
      <c r="N99" s="3" t="s">
        <v>4</v>
      </c>
      <c r="O99" s="3" t="s">
        <v>5</v>
      </c>
      <c r="P99" s="3" t="s">
        <v>6</v>
      </c>
      <c r="Q99" s="3" t="s">
        <v>7</v>
      </c>
    </row>
    <row r="100" spans="2:18" s="42" customFormat="1" ht="33.75" x14ac:dyDescent="0.25">
      <c r="B100" s="48">
        <v>97</v>
      </c>
      <c r="C100" s="3" t="s">
        <v>1500</v>
      </c>
      <c r="D100" s="3" t="s">
        <v>40</v>
      </c>
      <c r="E100" s="3" t="s">
        <v>19</v>
      </c>
      <c r="F100" s="5" t="s">
        <v>805</v>
      </c>
      <c r="G100" s="4" t="s">
        <v>202</v>
      </c>
      <c r="H100" s="16">
        <v>5196579.51</v>
      </c>
      <c r="I100" s="3" t="s">
        <v>1016</v>
      </c>
      <c r="J100" s="3" t="s">
        <v>203</v>
      </c>
      <c r="K100" s="3" t="s">
        <v>204</v>
      </c>
      <c r="L100" s="6">
        <v>42209</v>
      </c>
      <c r="M100" s="14">
        <v>4936736.03</v>
      </c>
      <c r="N100" s="3" t="s">
        <v>4</v>
      </c>
      <c r="O100" s="3" t="s">
        <v>5</v>
      </c>
      <c r="P100" s="3" t="s">
        <v>6</v>
      </c>
      <c r="Q100" s="3" t="s">
        <v>7</v>
      </c>
    </row>
    <row r="101" spans="2:18" s="42" customFormat="1" ht="33.75" x14ac:dyDescent="0.25">
      <c r="B101" s="48">
        <v>98</v>
      </c>
      <c r="C101" s="3" t="s">
        <v>1500</v>
      </c>
      <c r="D101" s="3" t="s">
        <v>40</v>
      </c>
      <c r="E101" s="3" t="s">
        <v>8</v>
      </c>
      <c r="F101" s="5" t="s">
        <v>806</v>
      </c>
      <c r="G101" s="4" t="s">
        <v>205</v>
      </c>
      <c r="H101" s="16">
        <v>77797</v>
      </c>
      <c r="I101" s="3" t="s">
        <v>556</v>
      </c>
      <c r="J101" s="3" t="s">
        <v>206</v>
      </c>
      <c r="K101" s="3" t="s">
        <v>207</v>
      </c>
      <c r="L101" s="6">
        <v>42208</v>
      </c>
      <c r="M101" s="14">
        <v>70017.3</v>
      </c>
      <c r="N101" s="3" t="s">
        <v>4</v>
      </c>
      <c r="O101" s="3" t="s">
        <v>5</v>
      </c>
      <c r="P101" s="3" t="s">
        <v>6</v>
      </c>
      <c r="Q101" s="3" t="s">
        <v>7</v>
      </c>
    </row>
    <row r="102" spans="2:18" s="42" customFormat="1" ht="33.75" x14ac:dyDescent="0.25">
      <c r="B102" s="48">
        <v>99</v>
      </c>
      <c r="C102" s="3" t="s">
        <v>1500</v>
      </c>
      <c r="D102" s="3" t="s">
        <v>40</v>
      </c>
      <c r="E102" s="3" t="s">
        <v>19</v>
      </c>
      <c r="F102" s="5" t="s">
        <v>969</v>
      </c>
      <c r="G102" s="4" t="s">
        <v>208</v>
      </c>
      <c r="H102" s="16">
        <v>2468188.37</v>
      </c>
      <c r="I102" s="3" t="s">
        <v>1016</v>
      </c>
      <c r="J102" s="3"/>
      <c r="K102" s="3"/>
      <c r="L102" s="3"/>
      <c r="M102" s="14"/>
      <c r="N102" s="3" t="s">
        <v>4</v>
      </c>
      <c r="O102" s="3" t="s">
        <v>209</v>
      </c>
      <c r="P102" s="3" t="s">
        <v>209</v>
      </c>
      <c r="Q102" s="3" t="s">
        <v>209</v>
      </c>
      <c r="R102" s="34"/>
    </row>
    <row r="103" spans="2:18" s="42" customFormat="1" ht="33.75" x14ac:dyDescent="0.25">
      <c r="B103" s="48">
        <v>100</v>
      </c>
      <c r="C103" s="3" t="s">
        <v>1500</v>
      </c>
      <c r="D103" s="3" t="s">
        <v>40</v>
      </c>
      <c r="E103" s="3" t="s">
        <v>8</v>
      </c>
      <c r="F103" s="5" t="s">
        <v>807</v>
      </c>
      <c r="G103" s="4" t="s">
        <v>210</v>
      </c>
      <c r="H103" s="16">
        <v>146345</v>
      </c>
      <c r="I103" s="3" t="s">
        <v>556</v>
      </c>
      <c r="J103" s="3" t="s">
        <v>211</v>
      </c>
      <c r="K103" s="3" t="s">
        <v>212</v>
      </c>
      <c r="L103" s="3" t="s">
        <v>90</v>
      </c>
      <c r="M103" s="14">
        <v>131710.5</v>
      </c>
      <c r="N103" s="3" t="s">
        <v>4</v>
      </c>
      <c r="O103" s="3" t="s">
        <v>5</v>
      </c>
      <c r="P103" s="3" t="s">
        <v>6</v>
      </c>
      <c r="Q103" s="3" t="s">
        <v>7</v>
      </c>
    </row>
    <row r="104" spans="2:18" s="41" customFormat="1" ht="22.5" x14ac:dyDescent="0.2">
      <c r="B104" s="48">
        <v>101</v>
      </c>
      <c r="C104" s="3" t="s">
        <v>1501</v>
      </c>
      <c r="D104" s="3" t="s">
        <v>213</v>
      </c>
      <c r="E104" s="3" t="s">
        <v>8</v>
      </c>
      <c r="F104" s="5" t="s">
        <v>808</v>
      </c>
      <c r="G104" s="4" t="s">
        <v>214</v>
      </c>
      <c r="H104" s="32">
        <v>124500</v>
      </c>
      <c r="I104" s="3" t="s">
        <v>564</v>
      </c>
      <c r="J104" s="3" t="s">
        <v>109</v>
      </c>
      <c r="K104" s="3" t="s">
        <v>215</v>
      </c>
      <c r="L104" s="3" t="s">
        <v>216</v>
      </c>
      <c r="M104" s="7">
        <v>124500</v>
      </c>
      <c r="N104" s="3" t="s">
        <v>4</v>
      </c>
      <c r="O104" s="3" t="s">
        <v>5</v>
      </c>
      <c r="P104" s="3" t="s">
        <v>6</v>
      </c>
      <c r="Q104" s="3" t="s">
        <v>7</v>
      </c>
    </row>
    <row r="105" spans="2:18" s="41" customFormat="1" ht="22.5" x14ac:dyDescent="0.2">
      <c r="B105" s="48">
        <v>102</v>
      </c>
      <c r="C105" s="3" t="s">
        <v>1501</v>
      </c>
      <c r="D105" s="3" t="s">
        <v>174</v>
      </c>
      <c r="E105" s="3" t="s">
        <v>8</v>
      </c>
      <c r="F105" s="3" t="s">
        <v>809</v>
      </c>
      <c r="G105" s="4" t="s">
        <v>217</v>
      </c>
      <c r="H105" s="32">
        <v>154600</v>
      </c>
      <c r="I105" s="3" t="s">
        <v>564</v>
      </c>
      <c r="J105" s="3" t="s">
        <v>35</v>
      </c>
      <c r="K105" s="3" t="s">
        <v>218</v>
      </c>
      <c r="L105" s="3" t="s">
        <v>219</v>
      </c>
      <c r="M105" s="7">
        <v>131815</v>
      </c>
      <c r="N105" s="3" t="s">
        <v>4</v>
      </c>
      <c r="O105" s="3" t="s">
        <v>5</v>
      </c>
      <c r="P105" s="3" t="s">
        <v>6</v>
      </c>
      <c r="Q105" s="3" t="s">
        <v>7</v>
      </c>
    </row>
    <row r="106" spans="2:18" s="41" customFormat="1" ht="22.5" x14ac:dyDescent="0.2">
      <c r="B106" s="48">
        <v>103</v>
      </c>
      <c r="C106" s="3" t="s">
        <v>1501</v>
      </c>
      <c r="D106" s="3" t="s">
        <v>220</v>
      </c>
      <c r="E106" s="3" t="s">
        <v>8</v>
      </c>
      <c r="F106" s="5" t="s">
        <v>810</v>
      </c>
      <c r="G106" s="4" t="s">
        <v>221</v>
      </c>
      <c r="H106" s="32">
        <v>163000</v>
      </c>
      <c r="I106" s="3" t="s">
        <v>548</v>
      </c>
      <c r="J106" s="3" t="s">
        <v>223</v>
      </c>
      <c r="K106" s="3"/>
      <c r="L106" s="3"/>
      <c r="M106" s="7">
        <v>120616.13</v>
      </c>
      <c r="N106" s="3" t="s">
        <v>4</v>
      </c>
      <c r="O106" s="3" t="s">
        <v>5</v>
      </c>
      <c r="P106" s="3" t="s">
        <v>6</v>
      </c>
      <c r="Q106" s="3" t="s">
        <v>23</v>
      </c>
    </row>
    <row r="107" spans="2:18" s="41" customFormat="1" ht="22.5" x14ac:dyDescent="0.2">
      <c r="B107" s="48">
        <v>104</v>
      </c>
      <c r="C107" s="3" t="s">
        <v>1501</v>
      </c>
      <c r="D107" s="3" t="s">
        <v>220</v>
      </c>
      <c r="E107" s="3" t="s">
        <v>8</v>
      </c>
      <c r="F107" s="5" t="s">
        <v>811</v>
      </c>
      <c r="G107" s="4" t="s">
        <v>224</v>
      </c>
      <c r="H107" s="32">
        <v>85000</v>
      </c>
      <c r="I107" s="3" t="s">
        <v>548</v>
      </c>
      <c r="J107" s="3" t="s">
        <v>223</v>
      </c>
      <c r="K107" s="3"/>
      <c r="L107" s="3"/>
      <c r="M107" s="7">
        <v>67780.5</v>
      </c>
      <c r="N107" s="3" t="s">
        <v>4</v>
      </c>
      <c r="O107" s="3" t="s">
        <v>5</v>
      </c>
      <c r="P107" s="3" t="s">
        <v>6</v>
      </c>
      <c r="Q107" s="3" t="s">
        <v>23</v>
      </c>
    </row>
    <row r="108" spans="2:18" s="41" customFormat="1" ht="22.5" x14ac:dyDescent="0.2">
      <c r="B108" s="48">
        <v>105</v>
      </c>
      <c r="C108" s="3" t="s">
        <v>1501</v>
      </c>
      <c r="D108" s="3" t="s">
        <v>220</v>
      </c>
      <c r="E108" s="3" t="s">
        <v>8</v>
      </c>
      <c r="F108" s="5" t="s">
        <v>812</v>
      </c>
      <c r="G108" s="4" t="s">
        <v>225</v>
      </c>
      <c r="H108" s="32">
        <v>98000</v>
      </c>
      <c r="I108" s="3" t="s">
        <v>548</v>
      </c>
      <c r="J108" s="3" t="s">
        <v>223</v>
      </c>
      <c r="K108" s="3"/>
      <c r="L108" s="3"/>
      <c r="M108" s="7">
        <v>81410.06</v>
      </c>
      <c r="N108" s="3" t="s">
        <v>4</v>
      </c>
      <c r="O108" s="3" t="s">
        <v>5</v>
      </c>
      <c r="P108" s="3" t="s">
        <v>6</v>
      </c>
      <c r="Q108" s="3" t="s">
        <v>23</v>
      </c>
    </row>
    <row r="109" spans="2:18" s="41" customFormat="1" ht="22.5" x14ac:dyDescent="0.2">
      <c r="B109" s="48">
        <v>106</v>
      </c>
      <c r="C109" s="3" t="s">
        <v>1502</v>
      </c>
      <c r="D109" s="3" t="s">
        <v>56</v>
      </c>
      <c r="E109" s="3" t="s">
        <v>8</v>
      </c>
      <c r="F109" s="5" t="s">
        <v>1317</v>
      </c>
      <c r="G109" s="4" t="s">
        <v>226</v>
      </c>
      <c r="H109" s="32">
        <v>90803.92</v>
      </c>
      <c r="I109" s="3" t="s">
        <v>548</v>
      </c>
      <c r="J109" s="3" t="s">
        <v>227</v>
      </c>
      <c r="K109" s="3" t="s">
        <v>228</v>
      </c>
      <c r="L109" s="3" t="s">
        <v>229</v>
      </c>
      <c r="M109" s="7">
        <v>89990</v>
      </c>
      <c r="N109" s="3" t="s">
        <v>4</v>
      </c>
      <c r="O109" s="3" t="s">
        <v>5</v>
      </c>
      <c r="P109" s="3" t="s">
        <v>6</v>
      </c>
      <c r="Q109" s="3" t="s">
        <v>7</v>
      </c>
    </row>
    <row r="110" spans="2:18" s="41" customFormat="1" ht="33.75" x14ac:dyDescent="0.2">
      <c r="B110" s="48">
        <v>107</v>
      </c>
      <c r="C110" s="3" t="s">
        <v>1502</v>
      </c>
      <c r="D110" s="3" t="s">
        <v>1050</v>
      </c>
      <c r="E110" s="3" t="s">
        <v>8</v>
      </c>
      <c r="F110" s="5" t="s">
        <v>813</v>
      </c>
      <c r="G110" s="4" t="s">
        <v>230</v>
      </c>
      <c r="H110" s="16">
        <v>55822</v>
      </c>
      <c r="I110" s="3" t="s">
        <v>548</v>
      </c>
      <c r="J110" s="3" t="s">
        <v>231</v>
      </c>
      <c r="K110" s="11" t="s">
        <v>232</v>
      </c>
      <c r="L110" s="11">
        <v>42201</v>
      </c>
      <c r="M110" s="7">
        <v>38980</v>
      </c>
      <c r="N110" s="3" t="s">
        <v>4</v>
      </c>
      <c r="O110" s="3" t="s">
        <v>5</v>
      </c>
      <c r="P110" s="3" t="s">
        <v>6</v>
      </c>
      <c r="Q110" s="3" t="s">
        <v>7</v>
      </c>
    </row>
    <row r="111" spans="2:18" s="41" customFormat="1" ht="22.5" x14ac:dyDescent="0.2">
      <c r="B111" s="48">
        <v>108</v>
      </c>
      <c r="C111" s="3" t="s">
        <v>1502</v>
      </c>
      <c r="D111" s="3" t="s">
        <v>233</v>
      </c>
      <c r="E111" s="3" t="s">
        <v>8</v>
      </c>
      <c r="F111" s="5" t="s">
        <v>814</v>
      </c>
      <c r="G111" s="4" t="s">
        <v>234</v>
      </c>
      <c r="H111" s="32">
        <v>135924</v>
      </c>
      <c r="I111" s="3" t="s">
        <v>548</v>
      </c>
      <c r="J111" s="3" t="s">
        <v>235</v>
      </c>
      <c r="K111" s="3" t="s">
        <v>215</v>
      </c>
      <c r="L111" s="3" t="s">
        <v>236</v>
      </c>
      <c r="M111" s="7">
        <v>83868</v>
      </c>
      <c r="N111" s="3" t="s">
        <v>4</v>
      </c>
      <c r="O111" s="3" t="s">
        <v>5</v>
      </c>
      <c r="P111" s="3" t="s">
        <v>6</v>
      </c>
      <c r="Q111" s="31" t="s">
        <v>7</v>
      </c>
    </row>
    <row r="112" spans="2:18" s="41" customFormat="1" ht="22.5" x14ac:dyDescent="0.2">
      <c r="B112" s="48">
        <v>109</v>
      </c>
      <c r="C112" s="3" t="s">
        <v>1502</v>
      </c>
      <c r="D112" s="3" t="s">
        <v>233</v>
      </c>
      <c r="E112" s="3" t="s">
        <v>8</v>
      </c>
      <c r="F112" s="5" t="s">
        <v>1360</v>
      </c>
      <c r="G112" s="4" t="s">
        <v>237</v>
      </c>
      <c r="H112" s="32">
        <v>52000</v>
      </c>
      <c r="I112" s="3" t="s">
        <v>548</v>
      </c>
      <c r="J112" s="3" t="s">
        <v>1388</v>
      </c>
      <c r="K112" s="8"/>
      <c r="L112" s="8"/>
      <c r="M112" s="7">
        <v>46280</v>
      </c>
      <c r="N112" s="3" t="s">
        <v>4</v>
      </c>
      <c r="O112" s="3" t="s">
        <v>5</v>
      </c>
      <c r="P112" s="3" t="s">
        <v>6</v>
      </c>
      <c r="Q112" s="3" t="s">
        <v>7</v>
      </c>
    </row>
    <row r="113" spans="2:17" s="42" customFormat="1" ht="22.5" x14ac:dyDescent="0.25">
      <c r="B113" s="48">
        <v>110</v>
      </c>
      <c r="C113" s="3" t="s">
        <v>1502</v>
      </c>
      <c r="D113" s="3" t="s">
        <v>233</v>
      </c>
      <c r="E113" s="3" t="s">
        <v>8</v>
      </c>
      <c r="F113" s="5" t="s">
        <v>815</v>
      </c>
      <c r="G113" s="4" t="s">
        <v>238</v>
      </c>
      <c r="H113" s="32">
        <v>89971</v>
      </c>
      <c r="I113" s="3" t="s">
        <v>548</v>
      </c>
      <c r="J113" s="3" t="s">
        <v>239</v>
      </c>
      <c r="K113" s="3" t="s">
        <v>240</v>
      </c>
      <c r="L113" s="11" t="s">
        <v>82</v>
      </c>
      <c r="M113" s="7">
        <v>78000</v>
      </c>
      <c r="N113" s="3" t="s">
        <v>4</v>
      </c>
      <c r="O113" s="3" t="s">
        <v>5</v>
      </c>
      <c r="P113" s="3" t="s">
        <v>6</v>
      </c>
      <c r="Q113" s="3" t="s">
        <v>7</v>
      </c>
    </row>
    <row r="114" spans="2:17" s="41" customFormat="1" ht="22.5" x14ac:dyDescent="0.2">
      <c r="B114" s="48">
        <v>111</v>
      </c>
      <c r="C114" s="3" t="s">
        <v>1502</v>
      </c>
      <c r="D114" s="3" t="s">
        <v>233</v>
      </c>
      <c r="E114" s="3" t="s">
        <v>8</v>
      </c>
      <c r="F114" s="5" t="s">
        <v>1078</v>
      </c>
      <c r="G114" s="4" t="s">
        <v>241</v>
      </c>
      <c r="H114" s="32">
        <v>94998.99</v>
      </c>
      <c r="I114" s="3" t="s">
        <v>548</v>
      </c>
      <c r="J114" s="3" t="s">
        <v>1437</v>
      </c>
      <c r="K114" s="3"/>
      <c r="L114" s="3"/>
      <c r="M114" s="7">
        <v>83317</v>
      </c>
      <c r="N114" s="3" t="s">
        <v>4</v>
      </c>
      <c r="O114" s="3" t="s">
        <v>5</v>
      </c>
      <c r="P114" s="3" t="s">
        <v>6</v>
      </c>
      <c r="Q114" s="3" t="s">
        <v>7</v>
      </c>
    </row>
    <row r="115" spans="2:17" s="41" customFormat="1" ht="22.5" x14ac:dyDescent="0.2">
      <c r="B115" s="48">
        <v>112</v>
      </c>
      <c r="C115" s="3" t="s">
        <v>1502</v>
      </c>
      <c r="D115" s="3" t="s">
        <v>233</v>
      </c>
      <c r="E115" s="3" t="s">
        <v>8</v>
      </c>
      <c r="F115" s="5" t="s">
        <v>1079</v>
      </c>
      <c r="G115" s="4" t="s">
        <v>242</v>
      </c>
      <c r="H115" s="32">
        <v>65745</v>
      </c>
      <c r="I115" s="3" t="s">
        <v>548</v>
      </c>
      <c r="J115" s="3" t="s">
        <v>1437</v>
      </c>
      <c r="K115" s="3"/>
      <c r="L115" s="3"/>
      <c r="M115" s="7">
        <v>57534</v>
      </c>
      <c r="N115" s="3" t="s">
        <v>4</v>
      </c>
      <c r="O115" s="3" t="s">
        <v>5</v>
      </c>
      <c r="P115" s="3" t="s">
        <v>6</v>
      </c>
      <c r="Q115" s="3" t="s">
        <v>7</v>
      </c>
    </row>
    <row r="116" spans="2:17" s="41" customFormat="1" ht="22.5" x14ac:dyDescent="0.2">
      <c r="B116" s="48">
        <v>113</v>
      </c>
      <c r="C116" s="3" t="s">
        <v>1502</v>
      </c>
      <c r="D116" s="3" t="s">
        <v>174</v>
      </c>
      <c r="E116" s="3" t="s">
        <v>8</v>
      </c>
      <c r="F116" s="5" t="s">
        <v>816</v>
      </c>
      <c r="G116" s="4" t="s">
        <v>243</v>
      </c>
      <c r="H116" s="32">
        <v>68012</v>
      </c>
      <c r="I116" s="3" t="s">
        <v>548</v>
      </c>
      <c r="J116" s="3" t="s">
        <v>244</v>
      </c>
      <c r="K116" s="3" t="s">
        <v>118</v>
      </c>
      <c r="L116" s="3" t="s">
        <v>219</v>
      </c>
      <c r="M116" s="7">
        <v>52223.5</v>
      </c>
      <c r="N116" s="3" t="s">
        <v>4</v>
      </c>
      <c r="O116" s="3" t="s">
        <v>5</v>
      </c>
      <c r="P116" s="3" t="s">
        <v>6</v>
      </c>
      <c r="Q116" s="3" t="s">
        <v>7</v>
      </c>
    </row>
    <row r="117" spans="2:17" s="41" customFormat="1" ht="45" x14ac:dyDescent="0.2">
      <c r="B117" s="48">
        <v>114</v>
      </c>
      <c r="C117" s="3" t="s">
        <v>1502</v>
      </c>
      <c r="D117" s="3" t="s">
        <v>149</v>
      </c>
      <c r="E117" s="3" t="s">
        <v>8</v>
      </c>
      <c r="F117" s="5" t="s">
        <v>991</v>
      </c>
      <c r="G117" s="4" t="s">
        <v>245</v>
      </c>
      <c r="H117" s="32">
        <v>131626</v>
      </c>
      <c r="I117" s="3" t="s">
        <v>556</v>
      </c>
      <c r="J117" s="3" t="s">
        <v>1417</v>
      </c>
      <c r="K117" s="3"/>
      <c r="L117" s="3"/>
      <c r="M117" s="7">
        <v>131626</v>
      </c>
      <c r="N117" s="11" t="s">
        <v>4</v>
      </c>
      <c r="O117" s="3" t="s">
        <v>5</v>
      </c>
      <c r="P117" s="3" t="s">
        <v>6</v>
      </c>
      <c r="Q117" s="3" t="s">
        <v>23</v>
      </c>
    </row>
    <row r="118" spans="2:17" s="41" customFormat="1" ht="22.5" x14ac:dyDescent="0.2">
      <c r="B118" s="48">
        <v>115</v>
      </c>
      <c r="C118" s="3" t="s">
        <v>1502</v>
      </c>
      <c r="D118" s="3" t="s">
        <v>246</v>
      </c>
      <c r="E118" s="3" t="s">
        <v>12</v>
      </c>
      <c r="F118" s="5" t="s">
        <v>817</v>
      </c>
      <c r="G118" s="4" t="s">
        <v>247</v>
      </c>
      <c r="H118" s="32">
        <v>235546.58</v>
      </c>
      <c r="I118" s="3" t="s">
        <v>548</v>
      </c>
      <c r="J118" s="3" t="s">
        <v>248</v>
      </c>
      <c r="K118" s="3"/>
      <c r="L118" s="3"/>
      <c r="M118" s="7">
        <v>234676.58</v>
      </c>
      <c r="N118" s="3" t="s">
        <v>4</v>
      </c>
      <c r="O118" s="3" t="s">
        <v>5</v>
      </c>
      <c r="P118" s="3" t="s">
        <v>6</v>
      </c>
      <c r="Q118" s="3" t="s">
        <v>23</v>
      </c>
    </row>
    <row r="119" spans="2:17" s="41" customFormat="1" ht="22.5" x14ac:dyDescent="0.2">
      <c r="B119" s="48">
        <v>116</v>
      </c>
      <c r="C119" s="3" t="s">
        <v>1502</v>
      </c>
      <c r="D119" s="3" t="s">
        <v>246</v>
      </c>
      <c r="E119" s="3" t="s">
        <v>12</v>
      </c>
      <c r="F119" s="5" t="s">
        <v>818</v>
      </c>
      <c r="G119" s="4" t="s">
        <v>249</v>
      </c>
      <c r="H119" s="32">
        <v>239999.61</v>
      </c>
      <c r="I119" s="3" t="s">
        <v>548</v>
      </c>
      <c r="J119" s="3" t="s">
        <v>60</v>
      </c>
      <c r="K119" s="3"/>
      <c r="L119" s="3"/>
      <c r="M119" s="7">
        <v>239999.61</v>
      </c>
      <c r="N119" s="3" t="s">
        <v>4</v>
      </c>
      <c r="O119" s="3" t="s">
        <v>5</v>
      </c>
      <c r="P119" s="3" t="s">
        <v>6</v>
      </c>
      <c r="Q119" s="3" t="s">
        <v>23</v>
      </c>
    </row>
    <row r="120" spans="2:17" s="41" customFormat="1" ht="33.75" x14ac:dyDescent="0.2">
      <c r="B120" s="48">
        <v>117</v>
      </c>
      <c r="C120" s="3" t="s">
        <v>1502</v>
      </c>
      <c r="D120" s="3" t="s">
        <v>246</v>
      </c>
      <c r="E120" s="3" t="s">
        <v>8</v>
      </c>
      <c r="F120" s="5" t="s">
        <v>642</v>
      </c>
      <c r="G120" s="4" t="s">
        <v>250</v>
      </c>
      <c r="H120" s="32">
        <v>80438.67</v>
      </c>
      <c r="I120" s="3" t="s">
        <v>548</v>
      </c>
      <c r="J120" s="3" t="s">
        <v>643</v>
      </c>
      <c r="K120" s="3"/>
      <c r="L120" s="3"/>
      <c r="M120" s="7">
        <v>64350.94</v>
      </c>
      <c r="N120" s="3" t="s">
        <v>4</v>
      </c>
      <c r="O120" s="3" t="s">
        <v>5</v>
      </c>
      <c r="P120" s="3" t="s">
        <v>6</v>
      </c>
      <c r="Q120" s="3" t="s">
        <v>23</v>
      </c>
    </row>
    <row r="121" spans="2:17" s="41" customFormat="1" ht="22.5" x14ac:dyDescent="0.2">
      <c r="B121" s="48">
        <v>118</v>
      </c>
      <c r="C121" s="3" t="s">
        <v>1502</v>
      </c>
      <c r="D121" s="3" t="s">
        <v>213</v>
      </c>
      <c r="E121" s="3" t="s">
        <v>8</v>
      </c>
      <c r="F121" s="5" t="s">
        <v>819</v>
      </c>
      <c r="G121" s="4" t="s">
        <v>251</v>
      </c>
      <c r="H121" s="32">
        <v>74925</v>
      </c>
      <c r="I121" s="3" t="s">
        <v>548</v>
      </c>
      <c r="J121" s="3" t="s">
        <v>244</v>
      </c>
      <c r="K121" s="3"/>
      <c r="L121" s="3"/>
      <c r="M121" s="7">
        <v>67400</v>
      </c>
      <c r="N121" s="3" t="s">
        <v>4</v>
      </c>
      <c r="O121" s="3" t="s">
        <v>5</v>
      </c>
      <c r="P121" s="3" t="s">
        <v>195</v>
      </c>
      <c r="Q121" s="3" t="s">
        <v>23</v>
      </c>
    </row>
    <row r="122" spans="2:17" s="41" customFormat="1" ht="22.5" x14ac:dyDescent="0.2">
      <c r="B122" s="48">
        <v>119</v>
      </c>
      <c r="C122" s="3" t="s">
        <v>1502</v>
      </c>
      <c r="D122" s="3" t="s">
        <v>149</v>
      </c>
      <c r="E122" s="3" t="s">
        <v>8</v>
      </c>
      <c r="F122" s="5" t="s">
        <v>639</v>
      </c>
      <c r="G122" s="4" t="s">
        <v>252</v>
      </c>
      <c r="H122" s="32">
        <v>55312.5</v>
      </c>
      <c r="I122" s="3" t="s">
        <v>548</v>
      </c>
      <c r="J122" s="3" t="s">
        <v>253</v>
      </c>
      <c r="K122" s="3"/>
      <c r="L122" s="3"/>
      <c r="M122" s="7">
        <v>55312.25</v>
      </c>
      <c r="N122" s="3" t="s">
        <v>4</v>
      </c>
      <c r="O122" s="3" t="s">
        <v>5</v>
      </c>
      <c r="P122" s="3" t="s">
        <v>6</v>
      </c>
      <c r="Q122" s="3" t="s">
        <v>23</v>
      </c>
    </row>
    <row r="123" spans="2:17" s="41" customFormat="1" ht="33.75" x14ac:dyDescent="0.2">
      <c r="B123" s="48">
        <v>120</v>
      </c>
      <c r="C123" s="3" t="s">
        <v>1502</v>
      </c>
      <c r="D123" s="3" t="s">
        <v>149</v>
      </c>
      <c r="E123" s="3" t="s">
        <v>8</v>
      </c>
      <c r="F123" s="5" t="s">
        <v>640</v>
      </c>
      <c r="G123" s="4" t="s">
        <v>254</v>
      </c>
      <c r="H123" s="32">
        <v>54698.75</v>
      </c>
      <c r="I123" s="3" t="s">
        <v>548</v>
      </c>
      <c r="J123" s="3" t="s">
        <v>255</v>
      </c>
      <c r="K123" s="3"/>
      <c r="L123" s="3"/>
      <c r="M123" s="7">
        <v>54698.75</v>
      </c>
      <c r="N123" s="3" t="s">
        <v>4</v>
      </c>
      <c r="O123" s="3" t="s">
        <v>5</v>
      </c>
      <c r="P123" s="3" t="s">
        <v>6</v>
      </c>
      <c r="Q123" s="3" t="s">
        <v>23</v>
      </c>
    </row>
    <row r="124" spans="2:17" s="41" customFormat="1" ht="22.5" x14ac:dyDescent="0.2">
      <c r="B124" s="48">
        <v>121</v>
      </c>
      <c r="C124" s="3" t="s">
        <v>1502</v>
      </c>
      <c r="D124" s="3" t="s">
        <v>149</v>
      </c>
      <c r="E124" s="3" t="s">
        <v>8</v>
      </c>
      <c r="F124" s="5" t="s">
        <v>820</v>
      </c>
      <c r="G124" s="4" t="s">
        <v>256</v>
      </c>
      <c r="H124" s="32">
        <v>48655</v>
      </c>
      <c r="I124" s="3" t="s">
        <v>548</v>
      </c>
      <c r="J124" s="3" t="s">
        <v>257</v>
      </c>
      <c r="K124" s="3"/>
      <c r="L124" s="3"/>
      <c r="M124" s="7">
        <v>48000</v>
      </c>
      <c r="N124" s="3" t="s">
        <v>4</v>
      </c>
      <c r="O124" s="3" t="s">
        <v>5</v>
      </c>
      <c r="P124" s="3" t="s">
        <v>6</v>
      </c>
      <c r="Q124" s="3" t="s">
        <v>23</v>
      </c>
    </row>
    <row r="125" spans="2:17" s="41" customFormat="1" ht="22.5" x14ac:dyDescent="0.2">
      <c r="B125" s="48">
        <v>122</v>
      </c>
      <c r="C125" s="3" t="s">
        <v>1502</v>
      </c>
      <c r="D125" s="3" t="s">
        <v>258</v>
      </c>
      <c r="E125" s="3" t="s">
        <v>8</v>
      </c>
      <c r="F125" s="5" t="s">
        <v>1361</v>
      </c>
      <c r="G125" s="4" t="s">
        <v>259</v>
      </c>
      <c r="H125" s="32">
        <v>70543</v>
      </c>
      <c r="I125" s="3" t="s">
        <v>548</v>
      </c>
      <c r="J125" s="3" t="s">
        <v>660</v>
      </c>
      <c r="K125" s="3"/>
      <c r="L125" s="3"/>
      <c r="M125" s="7">
        <v>70419</v>
      </c>
      <c r="N125" s="3" t="s">
        <v>4</v>
      </c>
      <c r="O125" s="3" t="s">
        <v>5</v>
      </c>
      <c r="P125" s="3" t="s">
        <v>6</v>
      </c>
      <c r="Q125" s="3" t="s">
        <v>23</v>
      </c>
    </row>
    <row r="126" spans="2:17" s="41" customFormat="1" ht="22.5" x14ac:dyDescent="0.2">
      <c r="B126" s="48">
        <v>123</v>
      </c>
      <c r="C126" s="3" t="s">
        <v>1502</v>
      </c>
      <c r="D126" s="3" t="s">
        <v>258</v>
      </c>
      <c r="E126" s="3" t="s">
        <v>8</v>
      </c>
      <c r="F126" s="5" t="s">
        <v>821</v>
      </c>
      <c r="G126" s="4" t="s">
        <v>260</v>
      </c>
      <c r="H126" s="32">
        <v>59320.7</v>
      </c>
      <c r="I126" s="3" t="s">
        <v>564</v>
      </c>
      <c r="J126" s="3" t="s">
        <v>261</v>
      </c>
      <c r="K126" s="3"/>
      <c r="L126" s="3"/>
      <c r="M126" s="7">
        <v>53791.199999999997</v>
      </c>
      <c r="N126" s="3" t="s">
        <v>4</v>
      </c>
      <c r="O126" s="3" t="s">
        <v>5</v>
      </c>
      <c r="P126" s="3" t="s">
        <v>6</v>
      </c>
      <c r="Q126" s="3" t="s">
        <v>23</v>
      </c>
    </row>
    <row r="127" spans="2:17" s="41" customFormat="1" ht="22.5" x14ac:dyDescent="0.2">
      <c r="B127" s="48">
        <v>124</v>
      </c>
      <c r="C127" s="3" t="s">
        <v>1502</v>
      </c>
      <c r="D127" s="3" t="s">
        <v>262</v>
      </c>
      <c r="E127" s="3" t="s">
        <v>8</v>
      </c>
      <c r="F127" s="5" t="s">
        <v>822</v>
      </c>
      <c r="G127" s="4" t="s">
        <v>263</v>
      </c>
      <c r="H127" s="32">
        <v>150000</v>
      </c>
      <c r="I127" s="3" t="s">
        <v>548</v>
      </c>
      <c r="J127" s="3" t="s">
        <v>264</v>
      </c>
      <c r="K127" s="3" t="s">
        <v>265</v>
      </c>
      <c r="L127" s="3" t="s">
        <v>185</v>
      </c>
      <c r="M127" s="39">
        <v>150000</v>
      </c>
      <c r="N127" s="3" t="s">
        <v>4</v>
      </c>
      <c r="O127" s="3" t="s">
        <v>5</v>
      </c>
      <c r="P127" s="3" t="s">
        <v>6</v>
      </c>
      <c r="Q127" s="31" t="s">
        <v>7</v>
      </c>
    </row>
    <row r="128" spans="2:17" s="41" customFormat="1" ht="22.5" x14ac:dyDescent="0.2">
      <c r="B128" s="48">
        <v>125</v>
      </c>
      <c r="C128" s="3" t="s">
        <v>1502</v>
      </c>
      <c r="D128" s="3" t="s">
        <v>266</v>
      </c>
      <c r="E128" s="3" t="s">
        <v>8</v>
      </c>
      <c r="F128" s="5" t="s">
        <v>823</v>
      </c>
      <c r="G128" s="4" t="s">
        <v>267</v>
      </c>
      <c r="H128" s="32">
        <v>94000</v>
      </c>
      <c r="I128" s="3" t="s">
        <v>548</v>
      </c>
      <c r="J128" s="3" t="s">
        <v>268</v>
      </c>
      <c r="K128" s="3" t="s">
        <v>269</v>
      </c>
      <c r="L128" s="3" t="s">
        <v>270</v>
      </c>
      <c r="M128" s="7">
        <v>80200</v>
      </c>
      <c r="N128" s="3" t="s">
        <v>4</v>
      </c>
      <c r="O128" s="3" t="s">
        <v>5</v>
      </c>
      <c r="P128" s="3" t="s">
        <v>6</v>
      </c>
      <c r="Q128" s="31" t="s">
        <v>7</v>
      </c>
    </row>
    <row r="129" spans="2:17" s="41" customFormat="1" ht="22.5" x14ac:dyDescent="0.2">
      <c r="B129" s="48">
        <v>126</v>
      </c>
      <c r="C129" s="3" t="s">
        <v>1502</v>
      </c>
      <c r="D129" s="3" t="s">
        <v>266</v>
      </c>
      <c r="E129" s="3" t="s">
        <v>8</v>
      </c>
      <c r="F129" s="5" t="s">
        <v>824</v>
      </c>
      <c r="G129" s="4" t="s">
        <v>271</v>
      </c>
      <c r="H129" s="32">
        <v>94000</v>
      </c>
      <c r="I129" s="3" t="s">
        <v>548</v>
      </c>
      <c r="J129" s="3" t="s">
        <v>272</v>
      </c>
      <c r="K129" s="3" t="s">
        <v>273</v>
      </c>
      <c r="L129" s="3" t="s">
        <v>274</v>
      </c>
      <c r="M129" s="7">
        <v>94000</v>
      </c>
      <c r="N129" s="3" t="s">
        <v>4</v>
      </c>
      <c r="O129" s="3" t="s">
        <v>5</v>
      </c>
      <c r="P129" s="3" t="s">
        <v>6</v>
      </c>
      <c r="Q129" s="31" t="s">
        <v>7</v>
      </c>
    </row>
    <row r="130" spans="2:17" s="41" customFormat="1" ht="22.5" x14ac:dyDescent="0.2">
      <c r="B130" s="48">
        <v>127</v>
      </c>
      <c r="C130" s="3" t="s">
        <v>1502</v>
      </c>
      <c r="D130" s="3" t="s">
        <v>266</v>
      </c>
      <c r="E130" s="3" t="s">
        <v>8</v>
      </c>
      <c r="F130" s="5" t="s">
        <v>825</v>
      </c>
      <c r="G130" s="4" t="s">
        <v>275</v>
      </c>
      <c r="H130" s="32">
        <v>44372</v>
      </c>
      <c r="I130" s="3" t="s">
        <v>548</v>
      </c>
      <c r="J130" s="3" t="s">
        <v>276</v>
      </c>
      <c r="K130" s="3" t="s">
        <v>277</v>
      </c>
      <c r="L130" s="3" t="s">
        <v>278</v>
      </c>
      <c r="M130" s="7">
        <v>44372</v>
      </c>
      <c r="N130" s="3" t="s">
        <v>4</v>
      </c>
      <c r="O130" s="3" t="s">
        <v>5</v>
      </c>
      <c r="P130" s="3" t="s">
        <v>6</v>
      </c>
      <c r="Q130" s="31" t="s">
        <v>7</v>
      </c>
    </row>
    <row r="131" spans="2:17" s="41" customFormat="1" ht="22.5" x14ac:dyDescent="0.2">
      <c r="B131" s="48">
        <v>128</v>
      </c>
      <c r="C131" s="3" t="s">
        <v>1502</v>
      </c>
      <c r="D131" s="3" t="s">
        <v>176</v>
      </c>
      <c r="E131" s="3" t="s">
        <v>8</v>
      </c>
      <c r="F131" s="5" t="s">
        <v>826</v>
      </c>
      <c r="G131" s="4" t="s">
        <v>279</v>
      </c>
      <c r="H131" s="32">
        <v>158888.32999999999</v>
      </c>
      <c r="I131" s="3" t="s">
        <v>548</v>
      </c>
      <c r="J131" s="3" t="s">
        <v>280</v>
      </c>
      <c r="K131" s="3" t="s">
        <v>281</v>
      </c>
      <c r="L131" s="3" t="s">
        <v>282</v>
      </c>
      <c r="M131" s="7">
        <v>89885.4</v>
      </c>
      <c r="N131" s="3" t="s">
        <v>4</v>
      </c>
      <c r="O131" s="3" t="s">
        <v>5</v>
      </c>
      <c r="P131" s="3" t="s">
        <v>6</v>
      </c>
      <c r="Q131" s="31" t="s">
        <v>7</v>
      </c>
    </row>
    <row r="132" spans="2:17" s="41" customFormat="1" ht="22.5" x14ac:dyDescent="0.2">
      <c r="B132" s="48">
        <v>129</v>
      </c>
      <c r="C132" s="3" t="s">
        <v>1502</v>
      </c>
      <c r="D132" s="3" t="s">
        <v>283</v>
      </c>
      <c r="E132" s="3" t="s">
        <v>8</v>
      </c>
      <c r="F132" s="5" t="s">
        <v>827</v>
      </c>
      <c r="G132" s="4" t="s">
        <v>284</v>
      </c>
      <c r="H132" s="32">
        <v>110478</v>
      </c>
      <c r="I132" s="3" t="s">
        <v>548</v>
      </c>
      <c r="J132" s="3" t="s">
        <v>285</v>
      </c>
      <c r="K132" s="3"/>
      <c r="L132" s="3"/>
      <c r="M132" s="7">
        <v>87054.3</v>
      </c>
      <c r="N132" s="3" t="s">
        <v>4</v>
      </c>
      <c r="O132" s="3" t="s">
        <v>5</v>
      </c>
      <c r="P132" s="3" t="s">
        <v>6</v>
      </c>
      <c r="Q132" s="3" t="s">
        <v>23</v>
      </c>
    </row>
    <row r="133" spans="2:17" s="41" customFormat="1" ht="22.5" x14ac:dyDescent="0.2">
      <c r="B133" s="48">
        <v>130</v>
      </c>
      <c r="C133" s="3" t="s">
        <v>1502</v>
      </c>
      <c r="D133" s="3" t="s">
        <v>246</v>
      </c>
      <c r="E133" s="3" t="s">
        <v>8</v>
      </c>
      <c r="F133" s="3" t="s">
        <v>828</v>
      </c>
      <c r="G133" s="4" t="s">
        <v>286</v>
      </c>
      <c r="H133" s="32">
        <v>66732</v>
      </c>
      <c r="I133" s="3" t="s">
        <v>548</v>
      </c>
      <c r="J133" s="3" t="s">
        <v>287</v>
      </c>
      <c r="K133" s="3"/>
      <c r="L133" s="3"/>
      <c r="M133" s="7">
        <v>63362</v>
      </c>
      <c r="N133" s="3" t="s">
        <v>4</v>
      </c>
      <c r="O133" s="3" t="s">
        <v>5</v>
      </c>
      <c r="P133" s="3" t="s">
        <v>6</v>
      </c>
      <c r="Q133" s="3" t="s">
        <v>23</v>
      </c>
    </row>
    <row r="134" spans="2:17" s="41" customFormat="1" ht="22.5" x14ac:dyDescent="0.2">
      <c r="B134" s="48">
        <v>131</v>
      </c>
      <c r="C134" s="3" t="s">
        <v>1502</v>
      </c>
      <c r="D134" s="3" t="s">
        <v>246</v>
      </c>
      <c r="E134" s="3" t="s">
        <v>12</v>
      </c>
      <c r="F134" s="3" t="s">
        <v>829</v>
      </c>
      <c r="G134" s="4" t="s">
        <v>288</v>
      </c>
      <c r="H134" s="32">
        <v>242300</v>
      </c>
      <c r="I134" s="3" t="s">
        <v>548</v>
      </c>
      <c r="J134" s="3" t="s">
        <v>289</v>
      </c>
      <c r="K134" s="3"/>
      <c r="L134" s="3"/>
      <c r="M134" s="7">
        <v>239632.5</v>
      </c>
      <c r="N134" s="3" t="s">
        <v>4</v>
      </c>
      <c r="O134" s="3" t="s">
        <v>5</v>
      </c>
      <c r="P134" s="3" t="s">
        <v>6</v>
      </c>
      <c r="Q134" s="3" t="s">
        <v>23</v>
      </c>
    </row>
    <row r="135" spans="2:17" s="42" customFormat="1" ht="33.75" x14ac:dyDescent="0.25">
      <c r="B135" s="48">
        <v>132</v>
      </c>
      <c r="C135" s="3" t="s">
        <v>1502</v>
      </c>
      <c r="D135" s="3" t="s">
        <v>258</v>
      </c>
      <c r="E135" s="3" t="s">
        <v>8</v>
      </c>
      <c r="F135" s="5" t="s">
        <v>830</v>
      </c>
      <c r="G135" s="4" t="s">
        <v>290</v>
      </c>
      <c r="H135" s="32">
        <v>67500</v>
      </c>
      <c r="I135" s="3" t="s">
        <v>548</v>
      </c>
      <c r="J135" s="3" t="s">
        <v>291</v>
      </c>
      <c r="K135" s="3"/>
      <c r="L135" s="8"/>
      <c r="M135" s="7">
        <v>65000</v>
      </c>
      <c r="N135" s="3" t="s">
        <v>4</v>
      </c>
      <c r="O135" s="3" t="s">
        <v>5</v>
      </c>
      <c r="P135" s="3" t="s">
        <v>6</v>
      </c>
      <c r="Q135" s="3" t="s">
        <v>23</v>
      </c>
    </row>
    <row r="136" spans="2:17" s="41" customFormat="1" ht="22.5" x14ac:dyDescent="0.2">
      <c r="B136" s="48">
        <v>133</v>
      </c>
      <c r="C136" s="3" t="s">
        <v>1502</v>
      </c>
      <c r="D136" s="3" t="s">
        <v>292</v>
      </c>
      <c r="E136" s="3" t="s">
        <v>8</v>
      </c>
      <c r="F136" s="5" t="s">
        <v>831</v>
      </c>
      <c r="G136" s="4" t="s">
        <v>293</v>
      </c>
      <c r="H136" s="32">
        <v>152786.42000000001</v>
      </c>
      <c r="I136" s="3" t="s">
        <v>548</v>
      </c>
      <c r="J136" s="3" t="s">
        <v>294</v>
      </c>
      <c r="K136" s="3"/>
      <c r="L136" s="3"/>
      <c r="M136" s="7">
        <v>151439.24</v>
      </c>
      <c r="N136" s="3" t="s">
        <v>4</v>
      </c>
      <c r="O136" s="3" t="s">
        <v>5</v>
      </c>
      <c r="P136" s="3" t="s">
        <v>6</v>
      </c>
      <c r="Q136" s="3" t="s">
        <v>23</v>
      </c>
    </row>
    <row r="137" spans="2:17" s="41" customFormat="1" ht="22.5" x14ac:dyDescent="0.2">
      <c r="B137" s="48">
        <v>134</v>
      </c>
      <c r="C137" s="3" t="s">
        <v>1502</v>
      </c>
      <c r="D137" s="3" t="s">
        <v>1050</v>
      </c>
      <c r="E137" s="3" t="s">
        <v>8</v>
      </c>
      <c r="F137" s="5" t="s">
        <v>832</v>
      </c>
      <c r="G137" s="4" t="s">
        <v>295</v>
      </c>
      <c r="H137" s="16">
        <v>126845.86</v>
      </c>
      <c r="I137" s="3" t="s">
        <v>564</v>
      </c>
      <c r="J137" s="3" t="s">
        <v>296</v>
      </c>
      <c r="K137" s="3" t="s">
        <v>1512</v>
      </c>
      <c r="L137" s="6">
        <v>42194</v>
      </c>
      <c r="M137" s="7">
        <v>126845.86</v>
      </c>
      <c r="N137" s="3" t="s">
        <v>4</v>
      </c>
      <c r="O137" s="3" t="s">
        <v>5</v>
      </c>
      <c r="P137" s="3" t="s">
        <v>6</v>
      </c>
      <c r="Q137" s="3" t="s">
        <v>7</v>
      </c>
    </row>
    <row r="138" spans="2:17" s="42" customFormat="1" ht="33.75" x14ac:dyDescent="0.25">
      <c r="B138" s="48">
        <v>135</v>
      </c>
      <c r="C138" s="3" t="s">
        <v>1502</v>
      </c>
      <c r="D138" s="3" t="s">
        <v>40</v>
      </c>
      <c r="E138" s="3" t="s">
        <v>14</v>
      </c>
      <c r="F138" s="3" t="s">
        <v>833</v>
      </c>
      <c r="G138" s="17" t="s">
        <v>297</v>
      </c>
      <c r="H138" s="16">
        <v>1880418.8</v>
      </c>
      <c r="I138" s="3" t="s">
        <v>1016</v>
      </c>
      <c r="J138" s="3" t="s">
        <v>298</v>
      </c>
      <c r="K138" s="3" t="s">
        <v>1513</v>
      </c>
      <c r="L138" s="3" t="s">
        <v>299</v>
      </c>
      <c r="M138" s="14">
        <v>1692376.92</v>
      </c>
      <c r="N138" s="3" t="s">
        <v>4</v>
      </c>
      <c r="O138" s="3" t="s">
        <v>5</v>
      </c>
      <c r="P138" s="3" t="s">
        <v>6</v>
      </c>
      <c r="Q138" s="31" t="s">
        <v>7</v>
      </c>
    </row>
    <row r="139" spans="2:17" s="41" customFormat="1" ht="22.5" x14ac:dyDescent="0.2">
      <c r="B139" s="48">
        <v>136</v>
      </c>
      <c r="C139" s="3" t="s">
        <v>1502</v>
      </c>
      <c r="D139" s="3" t="s">
        <v>174</v>
      </c>
      <c r="E139" s="3" t="s">
        <v>8</v>
      </c>
      <c r="F139" s="5" t="s">
        <v>834</v>
      </c>
      <c r="G139" s="4" t="s">
        <v>300</v>
      </c>
      <c r="H139" s="32">
        <v>79000</v>
      </c>
      <c r="I139" s="3" t="s">
        <v>564</v>
      </c>
      <c r="J139" s="3" t="s">
        <v>301</v>
      </c>
      <c r="K139" s="3" t="s">
        <v>134</v>
      </c>
      <c r="L139" s="3" t="s">
        <v>185</v>
      </c>
      <c r="M139" s="7">
        <v>75050</v>
      </c>
      <c r="N139" s="3" t="s">
        <v>4</v>
      </c>
      <c r="O139" s="3" t="s">
        <v>5</v>
      </c>
      <c r="P139" s="3" t="s">
        <v>6</v>
      </c>
      <c r="Q139" s="3" t="s">
        <v>7</v>
      </c>
    </row>
    <row r="140" spans="2:17" s="42" customFormat="1" ht="45" x14ac:dyDescent="0.25">
      <c r="B140" s="48">
        <v>137</v>
      </c>
      <c r="C140" s="3" t="s">
        <v>1503</v>
      </c>
      <c r="D140" s="3" t="s">
        <v>40</v>
      </c>
      <c r="E140" s="3" t="s">
        <v>31</v>
      </c>
      <c r="F140" s="5" t="s">
        <v>970</v>
      </c>
      <c r="G140" s="4" t="s">
        <v>302</v>
      </c>
      <c r="H140" s="16">
        <v>635663</v>
      </c>
      <c r="I140" s="3" t="s">
        <v>556</v>
      </c>
      <c r="J140" s="3" t="s">
        <v>971</v>
      </c>
      <c r="K140" s="3" t="s">
        <v>1606</v>
      </c>
      <c r="L140" s="3" t="s">
        <v>1607</v>
      </c>
      <c r="M140" s="14">
        <v>572096.69999999995</v>
      </c>
      <c r="N140" s="3" t="s">
        <v>4</v>
      </c>
      <c r="O140" s="3" t="s">
        <v>5</v>
      </c>
      <c r="P140" s="3" t="s">
        <v>6</v>
      </c>
      <c r="Q140" s="3" t="s">
        <v>7</v>
      </c>
    </row>
    <row r="141" spans="2:17" s="42" customFormat="1" ht="33.75" x14ac:dyDescent="0.25">
      <c r="B141" s="48">
        <v>138</v>
      </c>
      <c r="C141" s="3" t="s">
        <v>1503</v>
      </c>
      <c r="D141" s="3" t="s">
        <v>40</v>
      </c>
      <c r="E141" s="3" t="s">
        <v>8</v>
      </c>
      <c r="F141" s="5" t="s">
        <v>972</v>
      </c>
      <c r="G141" s="4" t="s">
        <v>303</v>
      </c>
      <c r="H141" s="16">
        <v>109411.3</v>
      </c>
      <c r="I141" s="3" t="s">
        <v>564</v>
      </c>
      <c r="J141" s="3" t="s">
        <v>973</v>
      </c>
      <c r="K141" s="3" t="s">
        <v>1608</v>
      </c>
      <c r="L141" s="3" t="s">
        <v>1609</v>
      </c>
      <c r="M141" s="14">
        <v>108999</v>
      </c>
      <c r="N141" s="3" t="s">
        <v>4</v>
      </c>
      <c r="O141" s="3" t="s">
        <v>5</v>
      </c>
      <c r="P141" s="3" t="s">
        <v>6</v>
      </c>
      <c r="Q141" s="3" t="s">
        <v>7</v>
      </c>
    </row>
    <row r="142" spans="2:17" s="42" customFormat="1" ht="33.75" x14ac:dyDescent="0.25">
      <c r="B142" s="48">
        <v>139</v>
      </c>
      <c r="C142" s="3" t="s">
        <v>1503</v>
      </c>
      <c r="D142" s="3" t="s">
        <v>40</v>
      </c>
      <c r="E142" s="3" t="s">
        <v>19</v>
      </c>
      <c r="F142" s="5" t="s">
        <v>835</v>
      </c>
      <c r="G142" s="4" t="s">
        <v>304</v>
      </c>
      <c r="H142" s="16">
        <v>2013747.54</v>
      </c>
      <c r="I142" s="3" t="s">
        <v>1016</v>
      </c>
      <c r="J142" s="3" t="s">
        <v>305</v>
      </c>
      <c r="K142" s="3" t="s">
        <v>1613</v>
      </c>
      <c r="L142" s="3" t="s">
        <v>870</v>
      </c>
      <c r="M142" s="14">
        <v>1812372.79</v>
      </c>
      <c r="N142" s="3" t="s">
        <v>4</v>
      </c>
      <c r="O142" s="3" t="s">
        <v>5</v>
      </c>
      <c r="P142" s="3" t="s">
        <v>6</v>
      </c>
      <c r="Q142" s="3" t="s">
        <v>7</v>
      </c>
    </row>
    <row r="143" spans="2:17" s="42" customFormat="1" ht="33.75" x14ac:dyDescent="0.25">
      <c r="B143" s="48">
        <v>140</v>
      </c>
      <c r="C143" s="3" t="s">
        <v>1503</v>
      </c>
      <c r="D143" s="3" t="s">
        <v>40</v>
      </c>
      <c r="E143" s="3" t="s">
        <v>8</v>
      </c>
      <c r="F143" s="5" t="s">
        <v>920</v>
      </c>
      <c r="G143" s="4" t="s">
        <v>306</v>
      </c>
      <c r="H143" s="16">
        <v>59702.99</v>
      </c>
      <c r="I143" s="3" t="s">
        <v>556</v>
      </c>
      <c r="J143" s="3" t="s">
        <v>1438</v>
      </c>
      <c r="K143" s="3" t="s">
        <v>1583</v>
      </c>
      <c r="L143" s="3" t="s">
        <v>1504</v>
      </c>
      <c r="M143" s="14">
        <v>53732.7</v>
      </c>
      <c r="N143" s="3" t="s">
        <v>4</v>
      </c>
      <c r="O143" s="3" t="s">
        <v>5</v>
      </c>
      <c r="P143" s="3" t="s">
        <v>6</v>
      </c>
      <c r="Q143" s="3" t="s">
        <v>7</v>
      </c>
    </row>
    <row r="144" spans="2:17" s="41" customFormat="1" ht="22.5" x14ac:dyDescent="0.2">
      <c r="B144" s="48">
        <v>141</v>
      </c>
      <c r="C144" s="3" t="s">
        <v>1503</v>
      </c>
      <c r="D144" s="3" t="s">
        <v>149</v>
      </c>
      <c r="E144" s="3" t="s">
        <v>8</v>
      </c>
      <c r="F144" s="5" t="s">
        <v>836</v>
      </c>
      <c r="G144" s="4" t="s">
        <v>307</v>
      </c>
      <c r="H144" s="32">
        <v>199500</v>
      </c>
      <c r="I144" s="3" t="s">
        <v>548</v>
      </c>
      <c r="J144" s="3" t="s">
        <v>308</v>
      </c>
      <c r="K144" s="3"/>
      <c r="L144" s="3"/>
      <c r="M144" s="7">
        <v>199500</v>
      </c>
      <c r="N144" s="3" t="s">
        <v>4</v>
      </c>
      <c r="O144" s="3" t="s">
        <v>5</v>
      </c>
      <c r="P144" s="3" t="s">
        <v>6</v>
      </c>
      <c r="Q144" s="3" t="s">
        <v>23</v>
      </c>
    </row>
    <row r="145" spans="2:17" s="41" customFormat="1" ht="22.5" x14ac:dyDescent="0.2">
      <c r="B145" s="48">
        <v>142</v>
      </c>
      <c r="C145" s="3" t="s">
        <v>1503</v>
      </c>
      <c r="D145" s="3" t="s">
        <v>258</v>
      </c>
      <c r="E145" s="3" t="s">
        <v>8</v>
      </c>
      <c r="F145" s="5" t="s">
        <v>644</v>
      </c>
      <c r="G145" s="4" t="s">
        <v>309</v>
      </c>
      <c r="H145" s="32">
        <v>88020</v>
      </c>
      <c r="I145" s="3" t="s">
        <v>564</v>
      </c>
      <c r="J145" s="3" t="s">
        <v>634</v>
      </c>
      <c r="K145" s="8"/>
      <c r="L145" s="8"/>
      <c r="M145" s="14">
        <v>85860</v>
      </c>
      <c r="N145" s="3" t="s">
        <v>4</v>
      </c>
      <c r="O145" s="3" t="s">
        <v>5</v>
      </c>
      <c r="P145" s="3" t="s">
        <v>6</v>
      </c>
      <c r="Q145" s="3" t="s">
        <v>23</v>
      </c>
    </row>
    <row r="146" spans="2:17" s="42" customFormat="1" ht="22.5" x14ac:dyDescent="0.25">
      <c r="B146" s="48">
        <v>143</v>
      </c>
      <c r="C146" s="3" t="s">
        <v>1503</v>
      </c>
      <c r="D146" s="3" t="s">
        <v>258</v>
      </c>
      <c r="E146" s="3" t="s">
        <v>8</v>
      </c>
      <c r="F146" s="5" t="s">
        <v>635</v>
      </c>
      <c r="G146" s="4" t="s">
        <v>310</v>
      </c>
      <c r="H146" s="32">
        <v>139050</v>
      </c>
      <c r="I146" s="3" t="s">
        <v>564</v>
      </c>
      <c r="J146" s="3" t="s">
        <v>634</v>
      </c>
      <c r="K146" s="8"/>
      <c r="L146" s="8"/>
      <c r="M146" s="7">
        <v>138924</v>
      </c>
      <c r="N146" s="3" t="s">
        <v>4</v>
      </c>
      <c r="O146" s="3" t="s">
        <v>5</v>
      </c>
      <c r="P146" s="3" t="s">
        <v>6</v>
      </c>
      <c r="Q146" s="3" t="s">
        <v>23</v>
      </c>
    </row>
    <row r="147" spans="2:17" s="41" customFormat="1" ht="22.5" x14ac:dyDescent="0.2">
      <c r="B147" s="48">
        <v>144</v>
      </c>
      <c r="C147" s="3" t="s">
        <v>1503</v>
      </c>
      <c r="D147" s="3" t="s">
        <v>258</v>
      </c>
      <c r="E147" s="3" t="s">
        <v>8</v>
      </c>
      <c r="F147" s="5" t="s">
        <v>992</v>
      </c>
      <c r="G147" s="4" t="s">
        <v>311</v>
      </c>
      <c r="H147" s="32">
        <v>93845.5</v>
      </c>
      <c r="I147" s="3" t="s">
        <v>564</v>
      </c>
      <c r="J147" s="3"/>
      <c r="K147" s="3"/>
      <c r="L147" s="3"/>
      <c r="M147" s="7"/>
      <c r="N147" s="3" t="s">
        <v>4</v>
      </c>
      <c r="O147" s="3" t="s">
        <v>406</v>
      </c>
      <c r="P147" s="3" t="s">
        <v>406</v>
      </c>
      <c r="Q147" s="3" t="s">
        <v>406</v>
      </c>
    </row>
    <row r="148" spans="2:17" s="41" customFormat="1" ht="33.75" x14ac:dyDescent="0.2">
      <c r="B148" s="48">
        <v>145</v>
      </c>
      <c r="C148" s="3" t="s">
        <v>1503</v>
      </c>
      <c r="D148" s="3" t="s">
        <v>312</v>
      </c>
      <c r="E148" s="3" t="s">
        <v>14</v>
      </c>
      <c r="F148" s="5" t="s">
        <v>837</v>
      </c>
      <c r="G148" s="4" t="s">
        <v>313</v>
      </c>
      <c r="H148" s="32">
        <v>20141.52</v>
      </c>
      <c r="I148" s="3" t="s">
        <v>548</v>
      </c>
      <c r="J148" s="3" t="s">
        <v>314</v>
      </c>
      <c r="K148" s="3" t="s">
        <v>1667</v>
      </c>
      <c r="L148" s="3" t="s">
        <v>1675</v>
      </c>
      <c r="M148" s="7">
        <v>20141.52</v>
      </c>
      <c r="N148" s="3" t="s">
        <v>4</v>
      </c>
      <c r="O148" s="3" t="s">
        <v>5</v>
      </c>
      <c r="P148" s="3" t="s">
        <v>6</v>
      </c>
      <c r="Q148" s="3" t="s">
        <v>7</v>
      </c>
    </row>
    <row r="149" spans="2:17" s="41" customFormat="1" ht="33.75" x14ac:dyDescent="0.2">
      <c r="B149" s="48">
        <v>146</v>
      </c>
      <c r="C149" s="3" t="s">
        <v>1503</v>
      </c>
      <c r="D149" s="3" t="s">
        <v>312</v>
      </c>
      <c r="E149" s="3" t="s">
        <v>8</v>
      </c>
      <c r="F149" s="5" t="s">
        <v>1362</v>
      </c>
      <c r="G149" s="4" t="s">
        <v>315</v>
      </c>
      <c r="H149" s="32">
        <v>80000</v>
      </c>
      <c r="I149" s="3" t="s">
        <v>548</v>
      </c>
      <c r="J149" s="3" t="s">
        <v>1389</v>
      </c>
      <c r="K149" s="3" t="s">
        <v>1646</v>
      </c>
      <c r="L149" s="3" t="s">
        <v>1619</v>
      </c>
      <c r="M149" s="7">
        <v>80000</v>
      </c>
      <c r="N149" s="3" t="s">
        <v>4</v>
      </c>
      <c r="O149" s="3" t="s">
        <v>5</v>
      </c>
      <c r="P149" s="3" t="s">
        <v>6</v>
      </c>
      <c r="Q149" s="3" t="s">
        <v>7</v>
      </c>
    </row>
    <row r="150" spans="2:17" s="41" customFormat="1" ht="22.5" x14ac:dyDescent="0.2">
      <c r="B150" s="48">
        <v>147</v>
      </c>
      <c r="C150" s="3" t="s">
        <v>1503</v>
      </c>
      <c r="D150" s="3" t="s">
        <v>312</v>
      </c>
      <c r="E150" s="3" t="s">
        <v>14</v>
      </c>
      <c r="F150" s="5" t="s">
        <v>993</v>
      </c>
      <c r="G150" s="4" t="s">
        <v>316</v>
      </c>
      <c r="H150" s="32">
        <v>24000</v>
      </c>
      <c r="I150" s="3" t="s">
        <v>548</v>
      </c>
      <c r="J150" s="3" t="s">
        <v>1418</v>
      </c>
      <c r="K150" s="3" t="s">
        <v>1654</v>
      </c>
      <c r="L150" s="3" t="s">
        <v>1602</v>
      </c>
      <c r="M150" s="7">
        <v>24000</v>
      </c>
      <c r="N150" s="3" t="s">
        <v>4</v>
      </c>
      <c r="O150" s="3" t="s">
        <v>5</v>
      </c>
      <c r="P150" s="3" t="s">
        <v>6</v>
      </c>
      <c r="Q150" s="3" t="s">
        <v>7</v>
      </c>
    </row>
    <row r="151" spans="2:17" s="42" customFormat="1" ht="33.75" x14ac:dyDescent="0.25">
      <c r="B151" s="48">
        <v>148</v>
      </c>
      <c r="C151" s="3" t="s">
        <v>1503</v>
      </c>
      <c r="D151" s="3" t="s">
        <v>312</v>
      </c>
      <c r="E151" s="3" t="s">
        <v>12</v>
      </c>
      <c r="F151" s="5" t="s">
        <v>838</v>
      </c>
      <c r="G151" s="4" t="s">
        <v>317</v>
      </c>
      <c r="H151" s="32">
        <v>55262.13</v>
      </c>
      <c r="I151" s="3" t="s">
        <v>548</v>
      </c>
      <c r="J151" s="3" t="s">
        <v>318</v>
      </c>
      <c r="K151" s="3" t="s">
        <v>215</v>
      </c>
      <c r="L151" s="3" t="s">
        <v>90</v>
      </c>
      <c r="M151" s="7">
        <v>55083.4</v>
      </c>
      <c r="N151" s="3" t="s">
        <v>4</v>
      </c>
      <c r="O151" s="3" t="s">
        <v>5</v>
      </c>
      <c r="P151" s="3" t="s">
        <v>6</v>
      </c>
      <c r="Q151" s="3" t="s">
        <v>7</v>
      </c>
    </row>
    <row r="152" spans="2:17" s="42" customFormat="1" ht="33.75" x14ac:dyDescent="0.25">
      <c r="B152" s="48">
        <v>149</v>
      </c>
      <c r="C152" s="3" t="s">
        <v>1503</v>
      </c>
      <c r="D152" s="3" t="s">
        <v>312</v>
      </c>
      <c r="E152" s="3" t="s">
        <v>8</v>
      </c>
      <c r="F152" s="5" t="s">
        <v>839</v>
      </c>
      <c r="G152" s="4" t="s">
        <v>319</v>
      </c>
      <c r="H152" s="32">
        <v>99530.86</v>
      </c>
      <c r="I152" s="3" t="s">
        <v>548</v>
      </c>
      <c r="J152" s="3" t="s">
        <v>320</v>
      </c>
      <c r="K152" s="3" t="s">
        <v>277</v>
      </c>
      <c r="L152" s="3" t="s">
        <v>86</v>
      </c>
      <c r="M152" s="7">
        <v>95340.06</v>
      </c>
      <c r="N152" s="3" t="s">
        <v>4</v>
      </c>
      <c r="O152" s="3" t="s">
        <v>5</v>
      </c>
      <c r="P152" s="3" t="s">
        <v>6</v>
      </c>
      <c r="Q152" s="3" t="s">
        <v>7</v>
      </c>
    </row>
    <row r="153" spans="2:17" s="41" customFormat="1" ht="22.5" x14ac:dyDescent="0.2">
      <c r="B153" s="48">
        <v>150</v>
      </c>
      <c r="C153" s="3" t="s">
        <v>1503</v>
      </c>
      <c r="D153" s="3" t="s">
        <v>312</v>
      </c>
      <c r="E153" s="3" t="s">
        <v>8</v>
      </c>
      <c r="F153" s="5" t="s">
        <v>840</v>
      </c>
      <c r="G153" s="4" t="s">
        <v>321</v>
      </c>
      <c r="H153" s="32">
        <v>62861.599999999999</v>
      </c>
      <c r="I153" s="3" t="s">
        <v>548</v>
      </c>
      <c r="J153" s="3" t="s">
        <v>318</v>
      </c>
      <c r="K153" s="3" t="s">
        <v>1657</v>
      </c>
      <c r="L153" s="3" t="s">
        <v>1676</v>
      </c>
      <c r="M153" s="7">
        <v>56749.2</v>
      </c>
      <c r="N153" s="3" t="s">
        <v>4</v>
      </c>
      <c r="O153" s="3" t="s">
        <v>5</v>
      </c>
      <c r="P153" s="3" t="s">
        <v>6</v>
      </c>
      <c r="Q153" s="3" t="s">
        <v>7</v>
      </c>
    </row>
    <row r="154" spans="2:17" s="42" customFormat="1" ht="22.5" x14ac:dyDescent="0.25">
      <c r="B154" s="48">
        <v>151</v>
      </c>
      <c r="C154" s="3" t="s">
        <v>1503</v>
      </c>
      <c r="D154" s="3" t="s">
        <v>312</v>
      </c>
      <c r="E154" s="3" t="s">
        <v>8</v>
      </c>
      <c r="F154" s="5" t="s">
        <v>841</v>
      </c>
      <c r="G154" s="4" t="s">
        <v>322</v>
      </c>
      <c r="H154" s="32">
        <v>31339.05</v>
      </c>
      <c r="I154" s="3" t="s">
        <v>548</v>
      </c>
      <c r="J154" s="3" t="s">
        <v>323</v>
      </c>
      <c r="K154" s="3" t="s">
        <v>1668</v>
      </c>
      <c r="L154" s="3" t="s">
        <v>53</v>
      </c>
      <c r="M154" s="32">
        <v>31300</v>
      </c>
      <c r="N154" s="3" t="s">
        <v>4</v>
      </c>
      <c r="O154" s="3" t="s">
        <v>5</v>
      </c>
      <c r="P154" s="3" t="s">
        <v>6</v>
      </c>
      <c r="Q154" s="3" t="s">
        <v>7</v>
      </c>
    </row>
    <row r="155" spans="2:17" s="42" customFormat="1" ht="22.5" x14ac:dyDescent="0.25">
      <c r="B155" s="48">
        <v>152</v>
      </c>
      <c r="C155" s="3" t="s">
        <v>1503</v>
      </c>
      <c r="D155" s="3" t="s">
        <v>1050</v>
      </c>
      <c r="E155" s="3" t="s">
        <v>8</v>
      </c>
      <c r="F155" s="5" t="s">
        <v>869</v>
      </c>
      <c r="G155" s="4" t="s">
        <v>324</v>
      </c>
      <c r="H155" s="16">
        <v>118165.28</v>
      </c>
      <c r="I155" s="3" t="s">
        <v>548</v>
      </c>
      <c r="J155" s="3" t="s">
        <v>871</v>
      </c>
      <c r="K155" s="3" t="s">
        <v>1544</v>
      </c>
      <c r="L155" s="3" t="s">
        <v>1545</v>
      </c>
      <c r="M155" s="16">
        <v>116730</v>
      </c>
      <c r="N155" s="3" t="s">
        <v>4</v>
      </c>
      <c r="O155" s="3" t="s">
        <v>5</v>
      </c>
      <c r="P155" s="3" t="s">
        <v>6</v>
      </c>
      <c r="Q155" s="3" t="s">
        <v>7</v>
      </c>
    </row>
    <row r="156" spans="2:17" s="41" customFormat="1" ht="22.5" x14ac:dyDescent="0.2">
      <c r="B156" s="48">
        <v>153</v>
      </c>
      <c r="C156" s="3" t="s">
        <v>1503</v>
      </c>
      <c r="D156" s="3" t="s">
        <v>56</v>
      </c>
      <c r="E156" s="3" t="s">
        <v>14</v>
      </c>
      <c r="F156" s="5" t="s">
        <v>842</v>
      </c>
      <c r="G156" s="4" t="s">
        <v>325</v>
      </c>
      <c r="H156" s="32">
        <v>20970</v>
      </c>
      <c r="I156" s="3" t="s">
        <v>548</v>
      </c>
      <c r="J156" s="3" t="s">
        <v>45</v>
      </c>
      <c r="K156" s="3" t="s">
        <v>1711</v>
      </c>
      <c r="L156" s="3" t="s">
        <v>21</v>
      </c>
      <c r="M156" s="7">
        <v>20770</v>
      </c>
      <c r="N156" s="3" t="s">
        <v>4</v>
      </c>
      <c r="O156" s="3" t="s">
        <v>5</v>
      </c>
      <c r="P156" s="3" t="s">
        <v>6</v>
      </c>
      <c r="Q156" s="3" t="s">
        <v>1709</v>
      </c>
    </row>
    <row r="157" spans="2:17" s="41" customFormat="1" ht="22.5" x14ac:dyDescent="0.2">
      <c r="B157" s="48">
        <v>154</v>
      </c>
      <c r="C157" s="3" t="s">
        <v>1503</v>
      </c>
      <c r="D157" s="3" t="s">
        <v>176</v>
      </c>
      <c r="E157" s="3" t="s">
        <v>8</v>
      </c>
      <c r="F157" s="5" t="s">
        <v>843</v>
      </c>
      <c r="G157" s="4" t="s">
        <v>326</v>
      </c>
      <c r="H157" s="32">
        <v>181431.25</v>
      </c>
      <c r="I157" s="3" t="s">
        <v>548</v>
      </c>
      <c r="J157" s="3" t="s">
        <v>327</v>
      </c>
      <c r="K157" s="8"/>
      <c r="L157" s="8"/>
      <c r="M157" s="7">
        <v>180678</v>
      </c>
      <c r="N157" s="3" t="s">
        <v>4</v>
      </c>
      <c r="O157" s="3" t="s">
        <v>5</v>
      </c>
      <c r="P157" s="3" t="s">
        <v>6</v>
      </c>
      <c r="Q157" s="3" t="s">
        <v>23</v>
      </c>
    </row>
    <row r="158" spans="2:17" s="41" customFormat="1" ht="22.5" x14ac:dyDescent="0.2">
      <c r="B158" s="48">
        <v>155</v>
      </c>
      <c r="C158" s="3" t="s">
        <v>1503</v>
      </c>
      <c r="D158" s="3" t="s">
        <v>176</v>
      </c>
      <c r="E158" s="3" t="s">
        <v>8</v>
      </c>
      <c r="F158" s="5" t="s">
        <v>1328</v>
      </c>
      <c r="G158" s="4" t="s">
        <v>328</v>
      </c>
      <c r="H158" s="32">
        <v>38556.949999999997</v>
      </c>
      <c r="I158" s="3" t="s">
        <v>548</v>
      </c>
      <c r="J158" s="3" t="s">
        <v>1329</v>
      </c>
      <c r="K158" s="8"/>
      <c r="L158" s="8"/>
      <c r="M158" s="14">
        <v>35887.5</v>
      </c>
      <c r="N158" s="3" t="s">
        <v>4</v>
      </c>
      <c r="O158" s="3" t="s">
        <v>5</v>
      </c>
      <c r="P158" s="3" t="s">
        <v>6</v>
      </c>
      <c r="Q158" s="3" t="s">
        <v>7</v>
      </c>
    </row>
    <row r="159" spans="2:17" s="41" customFormat="1" ht="22.5" x14ac:dyDescent="0.2">
      <c r="B159" s="48">
        <v>156</v>
      </c>
      <c r="C159" s="3" t="s">
        <v>1503</v>
      </c>
      <c r="D159" s="3" t="s">
        <v>176</v>
      </c>
      <c r="E159" s="3" t="s">
        <v>14</v>
      </c>
      <c r="F159" s="5" t="s">
        <v>844</v>
      </c>
      <c r="G159" s="4" t="s">
        <v>329</v>
      </c>
      <c r="H159" s="32">
        <v>30300</v>
      </c>
      <c r="I159" s="3" t="s">
        <v>548</v>
      </c>
      <c r="J159" s="3" t="s">
        <v>330</v>
      </c>
      <c r="K159" s="3" t="s">
        <v>1718</v>
      </c>
      <c r="L159" s="8" t="s">
        <v>1717</v>
      </c>
      <c r="M159" s="7">
        <v>30300</v>
      </c>
      <c r="N159" s="3" t="s">
        <v>4</v>
      </c>
      <c r="O159" s="3" t="s">
        <v>5</v>
      </c>
      <c r="P159" s="3" t="s">
        <v>6</v>
      </c>
      <c r="Q159" s="5" t="s">
        <v>1709</v>
      </c>
    </row>
    <row r="160" spans="2:17" s="41" customFormat="1" ht="22.5" x14ac:dyDescent="0.2">
      <c r="B160" s="48">
        <v>157</v>
      </c>
      <c r="C160" s="3" t="s">
        <v>1503</v>
      </c>
      <c r="D160" s="3" t="s">
        <v>176</v>
      </c>
      <c r="E160" s="3" t="s">
        <v>14</v>
      </c>
      <c r="F160" s="5" t="s">
        <v>845</v>
      </c>
      <c r="G160" s="4" t="s">
        <v>331</v>
      </c>
      <c r="H160" s="32">
        <v>15300</v>
      </c>
      <c r="I160" s="3" t="s">
        <v>564</v>
      </c>
      <c r="J160" s="3" t="s">
        <v>332</v>
      </c>
      <c r="K160" s="3"/>
      <c r="L160" s="8"/>
      <c r="M160" s="7">
        <v>14490</v>
      </c>
      <c r="N160" s="3" t="s">
        <v>4</v>
      </c>
      <c r="O160" s="3" t="s">
        <v>5</v>
      </c>
      <c r="P160" s="3" t="s">
        <v>195</v>
      </c>
      <c r="Q160" s="3" t="s">
        <v>23</v>
      </c>
    </row>
    <row r="161" spans="2:17" s="41" customFormat="1" ht="22.5" x14ac:dyDescent="0.2">
      <c r="B161" s="48">
        <v>158</v>
      </c>
      <c r="C161" s="3" t="s">
        <v>1503</v>
      </c>
      <c r="D161" s="3" t="s">
        <v>176</v>
      </c>
      <c r="E161" s="3" t="s">
        <v>14</v>
      </c>
      <c r="F161" s="5" t="s">
        <v>846</v>
      </c>
      <c r="G161" s="4" t="s">
        <v>333</v>
      </c>
      <c r="H161" s="32">
        <v>25569.599999999999</v>
      </c>
      <c r="I161" s="3" t="s">
        <v>564</v>
      </c>
      <c r="J161" s="3" t="s">
        <v>334</v>
      </c>
      <c r="K161" s="3" t="s">
        <v>1712</v>
      </c>
      <c r="L161" s="8" t="s">
        <v>1676</v>
      </c>
      <c r="M161" s="7">
        <v>25484</v>
      </c>
      <c r="N161" s="3" t="s">
        <v>4</v>
      </c>
      <c r="O161" s="3" t="s">
        <v>5</v>
      </c>
      <c r="P161" s="3" t="s">
        <v>6</v>
      </c>
      <c r="Q161" s="5" t="s">
        <v>1709</v>
      </c>
    </row>
    <row r="162" spans="2:17" s="42" customFormat="1" ht="22.5" x14ac:dyDescent="0.25">
      <c r="B162" s="48">
        <v>159</v>
      </c>
      <c r="C162" s="3" t="s">
        <v>1503</v>
      </c>
      <c r="D162" s="3" t="s">
        <v>335</v>
      </c>
      <c r="E162" s="3" t="s">
        <v>8</v>
      </c>
      <c r="F162" s="5" t="s">
        <v>847</v>
      </c>
      <c r="G162" s="4" t="s">
        <v>336</v>
      </c>
      <c r="H162" s="32">
        <v>60196</v>
      </c>
      <c r="I162" s="3" t="s">
        <v>548</v>
      </c>
      <c r="J162" s="3" t="s">
        <v>337</v>
      </c>
      <c r="K162" s="3"/>
      <c r="L162" s="8"/>
      <c r="M162" s="7">
        <v>60000</v>
      </c>
      <c r="N162" s="3" t="s">
        <v>4</v>
      </c>
      <c r="O162" s="3" t="s">
        <v>5</v>
      </c>
      <c r="P162" s="3" t="s">
        <v>6</v>
      </c>
      <c r="Q162" s="3" t="s">
        <v>23</v>
      </c>
    </row>
    <row r="163" spans="2:17" s="41" customFormat="1" ht="22.5" x14ac:dyDescent="0.2">
      <c r="B163" s="48">
        <v>160</v>
      </c>
      <c r="C163" s="3" t="s">
        <v>1503</v>
      </c>
      <c r="D163" s="3" t="s">
        <v>338</v>
      </c>
      <c r="E163" s="3" t="s">
        <v>8</v>
      </c>
      <c r="F163" s="5" t="s">
        <v>848</v>
      </c>
      <c r="G163" s="4" t="s">
        <v>339</v>
      </c>
      <c r="H163" s="32">
        <v>191750</v>
      </c>
      <c r="I163" s="3" t="s">
        <v>548</v>
      </c>
      <c r="J163" s="3" t="s">
        <v>340</v>
      </c>
      <c r="K163" s="3"/>
      <c r="L163" s="3"/>
      <c r="M163" s="7">
        <v>138060</v>
      </c>
      <c r="N163" s="3" t="s">
        <v>4</v>
      </c>
      <c r="O163" s="3" t="s">
        <v>5</v>
      </c>
      <c r="P163" s="3" t="s">
        <v>6</v>
      </c>
      <c r="Q163" s="3" t="s">
        <v>23</v>
      </c>
    </row>
    <row r="164" spans="2:17" s="42" customFormat="1" ht="22.5" x14ac:dyDescent="0.25">
      <c r="B164" s="48">
        <v>161</v>
      </c>
      <c r="C164" s="3" t="s">
        <v>1503</v>
      </c>
      <c r="D164" s="3" t="s">
        <v>338</v>
      </c>
      <c r="E164" s="3" t="s">
        <v>8</v>
      </c>
      <c r="F164" s="5" t="s">
        <v>1363</v>
      </c>
      <c r="G164" s="4" t="s">
        <v>341</v>
      </c>
      <c r="H164" s="32">
        <v>109950.75</v>
      </c>
      <c r="I164" s="3" t="s">
        <v>548</v>
      </c>
      <c r="J164" s="3" t="s">
        <v>1390</v>
      </c>
      <c r="K164" s="8"/>
      <c r="L164" s="8"/>
      <c r="M164" s="14">
        <v>97300</v>
      </c>
      <c r="N164" s="3" t="s">
        <v>4</v>
      </c>
      <c r="O164" s="3" t="s">
        <v>5</v>
      </c>
      <c r="P164" s="3" t="s">
        <v>6</v>
      </c>
      <c r="Q164" s="3" t="s">
        <v>23</v>
      </c>
    </row>
    <row r="165" spans="2:17" s="41" customFormat="1" ht="22.5" x14ac:dyDescent="0.2">
      <c r="B165" s="48">
        <v>162</v>
      </c>
      <c r="C165" s="3" t="s">
        <v>1503</v>
      </c>
      <c r="D165" s="3" t="s">
        <v>338</v>
      </c>
      <c r="E165" s="3" t="s">
        <v>8</v>
      </c>
      <c r="F165" s="3" t="s">
        <v>849</v>
      </c>
      <c r="G165" s="4" t="s">
        <v>342</v>
      </c>
      <c r="H165" s="32">
        <v>198660</v>
      </c>
      <c r="I165" s="3" t="s">
        <v>548</v>
      </c>
      <c r="J165" s="3" t="s">
        <v>343</v>
      </c>
      <c r="K165" s="3" t="s">
        <v>215</v>
      </c>
      <c r="L165" s="3" t="s">
        <v>110</v>
      </c>
      <c r="M165" s="7">
        <v>189620.97</v>
      </c>
      <c r="N165" s="3" t="s">
        <v>4</v>
      </c>
      <c r="O165" s="3" t="s">
        <v>5</v>
      </c>
      <c r="P165" s="3" t="s">
        <v>6</v>
      </c>
      <c r="Q165" s="31" t="s">
        <v>7</v>
      </c>
    </row>
    <row r="166" spans="2:17" s="42" customFormat="1" ht="22.5" x14ac:dyDescent="0.25">
      <c r="B166" s="48">
        <v>163</v>
      </c>
      <c r="C166" s="3" t="s">
        <v>1503</v>
      </c>
      <c r="D166" s="3" t="s">
        <v>338</v>
      </c>
      <c r="E166" s="3" t="s">
        <v>14</v>
      </c>
      <c r="F166" s="3" t="s">
        <v>621</v>
      </c>
      <c r="G166" s="4" t="s">
        <v>344</v>
      </c>
      <c r="H166" s="32">
        <v>45540</v>
      </c>
      <c r="I166" s="3" t="s">
        <v>548</v>
      </c>
      <c r="J166" s="3" t="s">
        <v>1439</v>
      </c>
      <c r="K166" s="8"/>
      <c r="L166" s="8"/>
      <c r="M166" s="7">
        <v>45540</v>
      </c>
      <c r="N166" s="3" t="s">
        <v>4</v>
      </c>
      <c r="O166" s="3" t="s">
        <v>5</v>
      </c>
      <c r="P166" s="3" t="s">
        <v>6</v>
      </c>
      <c r="Q166" s="3" t="s">
        <v>23</v>
      </c>
    </row>
    <row r="167" spans="2:17" s="41" customFormat="1" ht="22.5" x14ac:dyDescent="0.2">
      <c r="B167" s="48">
        <v>164</v>
      </c>
      <c r="C167" s="3" t="s">
        <v>1503</v>
      </c>
      <c r="D167" s="3" t="s">
        <v>338</v>
      </c>
      <c r="E167" s="3" t="s">
        <v>8</v>
      </c>
      <c r="F167" s="5" t="s">
        <v>1080</v>
      </c>
      <c r="G167" s="4" t="s">
        <v>345</v>
      </c>
      <c r="H167" s="32">
        <v>53015</v>
      </c>
      <c r="I167" s="3" t="s">
        <v>548</v>
      </c>
      <c r="J167" s="3" t="s">
        <v>1440</v>
      </c>
      <c r="K167" s="3"/>
      <c r="L167" s="3"/>
      <c r="M167" s="7">
        <v>53015</v>
      </c>
      <c r="N167" s="3" t="s">
        <v>4</v>
      </c>
      <c r="O167" s="3" t="s">
        <v>5</v>
      </c>
      <c r="P167" s="3" t="s">
        <v>6</v>
      </c>
      <c r="Q167" s="3" t="s">
        <v>23</v>
      </c>
    </row>
    <row r="168" spans="2:17" s="41" customFormat="1" ht="33.75" x14ac:dyDescent="0.2">
      <c r="B168" s="48">
        <v>165</v>
      </c>
      <c r="C168" s="3" t="s">
        <v>1503</v>
      </c>
      <c r="D168" s="3" t="s">
        <v>346</v>
      </c>
      <c r="E168" s="3" t="s">
        <v>19</v>
      </c>
      <c r="F168" s="5" t="s">
        <v>994</v>
      </c>
      <c r="G168" s="4" t="s">
        <v>347</v>
      </c>
      <c r="H168" s="32">
        <v>516080.62</v>
      </c>
      <c r="I168" s="3" t="s">
        <v>548</v>
      </c>
      <c r="J168" s="3"/>
      <c r="K168" s="3"/>
      <c r="L168" s="8"/>
      <c r="M168" s="7"/>
      <c r="N168" s="3" t="s">
        <v>4</v>
      </c>
      <c r="O168" s="3" t="s">
        <v>209</v>
      </c>
      <c r="P168" s="3" t="s">
        <v>209</v>
      </c>
      <c r="Q168" s="3" t="s">
        <v>209</v>
      </c>
    </row>
    <row r="169" spans="2:17" s="41" customFormat="1" ht="22.5" x14ac:dyDescent="0.2">
      <c r="B169" s="48">
        <v>166</v>
      </c>
      <c r="C169" s="3" t="s">
        <v>1503</v>
      </c>
      <c r="D169" s="3" t="s">
        <v>346</v>
      </c>
      <c r="E169" s="3" t="s">
        <v>8</v>
      </c>
      <c r="F169" s="5" t="s">
        <v>850</v>
      </c>
      <c r="G169" s="4" t="s">
        <v>348</v>
      </c>
      <c r="H169" s="32">
        <v>197938</v>
      </c>
      <c r="I169" s="3" t="s">
        <v>548</v>
      </c>
      <c r="J169" s="3" t="s">
        <v>592</v>
      </c>
      <c r="K169" s="8"/>
      <c r="L169" s="8"/>
      <c r="M169" s="7">
        <v>196428.16</v>
      </c>
      <c r="N169" s="3" t="s">
        <v>4</v>
      </c>
      <c r="O169" s="3" t="s">
        <v>5</v>
      </c>
      <c r="P169" s="3" t="s">
        <v>6</v>
      </c>
      <c r="Q169" s="3" t="s">
        <v>23</v>
      </c>
    </row>
    <row r="170" spans="2:17" s="41" customFormat="1" ht="22.5" x14ac:dyDescent="0.2">
      <c r="B170" s="48">
        <v>167</v>
      </c>
      <c r="C170" s="3" t="s">
        <v>1503</v>
      </c>
      <c r="D170" s="3" t="s">
        <v>346</v>
      </c>
      <c r="E170" s="3" t="s">
        <v>14</v>
      </c>
      <c r="F170" s="5" t="s">
        <v>645</v>
      </c>
      <c r="G170" s="4" t="s">
        <v>349</v>
      </c>
      <c r="H170" s="32">
        <v>21769.14</v>
      </c>
      <c r="I170" s="3" t="s">
        <v>548</v>
      </c>
      <c r="J170" s="3" t="s">
        <v>1441</v>
      </c>
      <c r="K170" s="8"/>
      <c r="L170" s="8"/>
      <c r="M170" s="14">
        <v>21700</v>
      </c>
      <c r="N170" s="3" t="s">
        <v>4</v>
      </c>
      <c r="O170" s="3" t="s">
        <v>5</v>
      </c>
      <c r="P170" s="3" t="s">
        <v>6</v>
      </c>
      <c r="Q170" s="3" t="s">
        <v>7</v>
      </c>
    </row>
    <row r="171" spans="2:17" s="41" customFormat="1" ht="22.5" x14ac:dyDescent="0.2">
      <c r="B171" s="48">
        <v>168</v>
      </c>
      <c r="C171" s="3" t="s">
        <v>1503</v>
      </c>
      <c r="D171" s="3" t="s">
        <v>346</v>
      </c>
      <c r="E171" s="3" t="s">
        <v>14</v>
      </c>
      <c r="F171" s="5" t="s">
        <v>646</v>
      </c>
      <c r="G171" s="4" t="s">
        <v>350</v>
      </c>
      <c r="H171" s="32">
        <v>31243.24</v>
      </c>
      <c r="I171" s="3" t="s">
        <v>548</v>
      </c>
      <c r="J171" s="3" t="s">
        <v>647</v>
      </c>
      <c r="K171" s="8"/>
      <c r="L171" s="8"/>
      <c r="M171" s="14">
        <v>31000</v>
      </c>
      <c r="N171" s="3" t="s">
        <v>4</v>
      </c>
      <c r="O171" s="3" t="s">
        <v>5</v>
      </c>
      <c r="P171" s="3" t="s">
        <v>6</v>
      </c>
      <c r="Q171" s="3" t="s">
        <v>23</v>
      </c>
    </row>
    <row r="172" spans="2:17" s="42" customFormat="1" ht="22.5" x14ac:dyDescent="0.25">
      <c r="B172" s="48">
        <v>169</v>
      </c>
      <c r="C172" s="3" t="s">
        <v>1503</v>
      </c>
      <c r="D172" s="3" t="s">
        <v>346</v>
      </c>
      <c r="E172" s="3" t="s">
        <v>8</v>
      </c>
      <c r="F172" s="5" t="s">
        <v>1420</v>
      </c>
      <c r="G172" s="4" t="s">
        <v>351</v>
      </c>
      <c r="H172" s="32">
        <v>122500</v>
      </c>
      <c r="I172" s="3" t="s">
        <v>564</v>
      </c>
      <c r="J172" s="3" t="s">
        <v>1237</v>
      </c>
      <c r="K172" s="8"/>
      <c r="L172" s="8"/>
      <c r="M172" s="7">
        <v>114000</v>
      </c>
      <c r="N172" s="3" t="s">
        <v>4</v>
      </c>
      <c r="O172" s="3" t="s">
        <v>5</v>
      </c>
      <c r="P172" s="3" t="s">
        <v>6</v>
      </c>
      <c r="Q172" s="3" t="s">
        <v>7</v>
      </c>
    </row>
    <row r="173" spans="2:17" s="41" customFormat="1" ht="22.5" x14ac:dyDescent="0.2">
      <c r="B173" s="48">
        <v>170</v>
      </c>
      <c r="C173" s="3" t="s">
        <v>1503</v>
      </c>
      <c r="D173" s="3" t="s">
        <v>346</v>
      </c>
      <c r="E173" s="3" t="s">
        <v>14</v>
      </c>
      <c r="F173" s="5" t="s">
        <v>648</v>
      </c>
      <c r="G173" s="4" t="s">
        <v>352</v>
      </c>
      <c r="H173" s="32">
        <v>26562.61</v>
      </c>
      <c r="I173" s="3" t="s">
        <v>548</v>
      </c>
      <c r="J173" s="3" t="s">
        <v>1330</v>
      </c>
      <c r="K173" s="8"/>
      <c r="L173" s="8"/>
      <c r="M173" s="14">
        <v>24287.4</v>
      </c>
      <c r="N173" s="3" t="s">
        <v>4</v>
      </c>
      <c r="O173" s="3" t="s">
        <v>5</v>
      </c>
      <c r="P173" s="3" t="s">
        <v>6</v>
      </c>
      <c r="Q173" s="3" t="s">
        <v>7</v>
      </c>
    </row>
    <row r="174" spans="2:17" s="41" customFormat="1" ht="22.5" x14ac:dyDescent="0.2">
      <c r="B174" s="48">
        <v>171</v>
      </c>
      <c r="C174" s="3" t="s">
        <v>1503</v>
      </c>
      <c r="D174" s="3" t="s">
        <v>346</v>
      </c>
      <c r="E174" s="3" t="s">
        <v>14</v>
      </c>
      <c r="F174" s="5" t="s">
        <v>1442</v>
      </c>
      <c r="G174" s="4" t="s">
        <v>353</v>
      </c>
      <c r="H174" s="32">
        <v>34756.5</v>
      </c>
      <c r="I174" s="3" t="s">
        <v>548</v>
      </c>
      <c r="J174" s="3" t="s">
        <v>1330</v>
      </c>
      <c r="K174" s="8"/>
      <c r="L174" s="8"/>
      <c r="M174" s="7">
        <v>27805</v>
      </c>
      <c r="N174" s="3" t="s">
        <v>4</v>
      </c>
      <c r="O174" s="3" t="s">
        <v>5</v>
      </c>
      <c r="P174" s="3" t="s">
        <v>6</v>
      </c>
      <c r="Q174" s="3" t="s">
        <v>7</v>
      </c>
    </row>
    <row r="175" spans="2:17" s="41" customFormat="1" ht="22.5" x14ac:dyDescent="0.2">
      <c r="B175" s="48">
        <v>172</v>
      </c>
      <c r="C175" s="3" t="s">
        <v>1503</v>
      </c>
      <c r="D175" s="3" t="s">
        <v>346</v>
      </c>
      <c r="E175" s="3" t="s">
        <v>14</v>
      </c>
      <c r="F175" s="5" t="s">
        <v>1256</v>
      </c>
      <c r="G175" s="4" t="s">
        <v>354</v>
      </c>
      <c r="H175" s="32">
        <v>24299</v>
      </c>
      <c r="I175" s="3" t="s">
        <v>548</v>
      </c>
      <c r="J175" s="3" t="s">
        <v>1443</v>
      </c>
      <c r="K175" s="8"/>
      <c r="L175" s="8"/>
      <c r="M175" s="7">
        <v>20160</v>
      </c>
      <c r="N175" s="3" t="s">
        <v>4</v>
      </c>
      <c r="O175" s="3" t="s">
        <v>5</v>
      </c>
      <c r="P175" s="3" t="s">
        <v>6</v>
      </c>
      <c r="Q175" s="3" t="s">
        <v>7</v>
      </c>
    </row>
    <row r="176" spans="2:17" s="41" customFormat="1" ht="22.5" x14ac:dyDescent="0.2">
      <c r="B176" s="48">
        <v>173</v>
      </c>
      <c r="C176" s="3" t="s">
        <v>1503</v>
      </c>
      <c r="D176" s="3" t="s">
        <v>346</v>
      </c>
      <c r="E176" s="3" t="s">
        <v>14</v>
      </c>
      <c r="F176" s="5" t="s">
        <v>1081</v>
      </c>
      <c r="G176" s="4" t="s">
        <v>355</v>
      </c>
      <c r="H176" s="32">
        <v>24304</v>
      </c>
      <c r="I176" s="3" t="s">
        <v>548</v>
      </c>
      <c r="J176" s="3" t="s">
        <v>413</v>
      </c>
      <c r="K176" s="3"/>
      <c r="L176" s="3"/>
      <c r="M176" s="7">
        <v>22500.5</v>
      </c>
      <c r="N176" s="3" t="s">
        <v>4</v>
      </c>
      <c r="O176" s="3" t="s">
        <v>5</v>
      </c>
      <c r="P176" s="3" t="s">
        <v>6</v>
      </c>
      <c r="Q176" s="3" t="s">
        <v>7</v>
      </c>
    </row>
    <row r="177" spans="2:17" s="41" customFormat="1" ht="22.5" x14ac:dyDescent="0.2">
      <c r="B177" s="48">
        <v>174</v>
      </c>
      <c r="C177" s="3" t="s">
        <v>1503</v>
      </c>
      <c r="D177" s="3" t="s">
        <v>346</v>
      </c>
      <c r="E177" s="3" t="s">
        <v>14</v>
      </c>
      <c r="F177" s="5" t="s">
        <v>1257</v>
      </c>
      <c r="G177" s="4" t="s">
        <v>356</v>
      </c>
      <c r="H177" s="32">
        <v>24304</v>
      </c>
      <c r="I177" s="3" t="s">
        <v>548</v>
      </c>
      <c r="J177" s="3" t="s">
        <v>1444</v>
      </c>
      <c r="K177" s="8"/>
      <c r="L177" s="8"/>
      <c r="M177" s="7">
        <v>23500</v>
      </c>
      <c r="N177" s="3" t="s">
        <v>4</v>
      </c>
      <c r="O177" s="3" t="s">
        <v>5</v>
      </c>
      <c r="P177" s="3" t="s">
        <v>6</v>
      </c>
      <c r="Q177" s="3" t="s">
        <v>7</v>
      </c>
    </row>
    <row r="178" spans="2:17" s="41" customFormat="1" ht="22.5" x14ac:dyDescent="0.2">
      <c r="B178" s="48">
        <v>175</v>
      </c>
      <c r="C178" s="3" t="s">
        <v>1503</v>
      </c>
      <c r="D178" s="3" t="s">
        <v>346</v>
      </c>
      <c r="E178" s="3" t="s">
        <v>8</v>
      </c>
      <c r="F178" s="5" t="s">
        <v>1332</v>
      </c>
      <c r="G178" s="4" t="s">
        <v>357</v>
      </c>
      <c r="H178" s="32">
        <v>20070</v>
      </c>
      <c r="I178" s="3" t="s">
        <v>548</v>
      </c>
      <c r="J178" s="3"/>
      <c r="K178" s="3"/>
      <c r="L178" s="3"/>
      <c r="M178" s="7"/>
      <c r="N178" s="3" t="s">
        <v>4</v>
      </c>
      <c r="O178" s="3" t="s">
        <v>603</v>
      </c>
      <c r="P178" s="3" t="s">
        <v>195</v>
      </c>
      <c r="Q178" s="3" t="s">
        <v>23</v>
      </c>
    </row>
    <row r="179" spans="2:17" s="41" customFormat="1" ht="22.5" x14ac:dyDescent="0.2">
      <c r="B179" s="48">
        <v>176</v>
      </c>
      <c r="C179" s="3" t="s">
        <v>1503</v>
      </c>
      <c r="D179" s="3" t="s">
        <v>149</v>
      </c>
      <c r="E179" s="3" t="s">
        <v>8</v>
      </c>
      <c r="F179" s="5" t="s">
        <v>851</v>
      </c>
      <c r="G179" s="4" t="s">
        <v>358</v>
      </c>
      <c r="H179" s="32">
        <v>189242</v>
      </c>
      <c r="I179" s="3" t="s">
        <v>548</v>
      </c>
      <c r="J179" s="3" t="s">
        <v>359</v>
      </c>
      <c r="K179" s="3"/>
      <c r="L179" s="3"/>
      <c r="M179" s="7">
        <v>189242</v>
      </c>
      <c r="N179" s="3" t="s">
        <v>4</v>
      </c>
      <c r="O179" s="3" t="s">
        <v>5</v>
      </c>
      <c r="P179" s="3" t="s">
        <v>195</v>
      </c>
      <c r="Q179" s="3" t="s">
        <v>23</v>
      </c>
    </row>
    <row r="180" spans="2:17" s="41" customFormat="1" ht="22.5" x14ac:dyDescent="0.2">
      <c r="B180" s="48">
        <v>177</v>
      </c>
      <c r="C180" s="3" t="s">
        <v>1503</v>
      </c>
      <c r="D180" s="3" t="s">
        <v>149</v>
      </c>
      <c r="E180" s="3" t="s">
        <v>14</v>
      </c>
      <c r="F180" s="5" t="s">
        <v>852</v>
      </c>
      <c r="G180" s="4" t="s">
        <v>360</v>
      </c>
      <c r="H180" s="32">
        <v>14214.8</v>
      </c>
      <c r="I180" s="3" t="s">
        <v>548</v>
      </c>
      <c r="J180" s="3" t="s">
        <v>361</v>
      </c>
      <c r="K180" s="3"/>
      <c r="L180" s="3"/>
      <c r="M180" s="7">
        <v>14214.8</v>
      </c>
      <c r="N180" s="3" t="s">
        <v>4</v>
      </c>
      <c r="O180" s="3" t="s">
        <v>5</v>
      </c>
      <c r="P180" s="3" t="s">
        <v>195</v>
      </c>
      <c r="Q180" s="3" t="s">
        <v>23</v>
      </c>
    </row>
    <row r="181" spans="2:17" s="41" customFormat="1" ht="22.5" x14ac:dyDescent="0.2">
      <c r="B181" s="48">
        <v>178</v>
      </c>
      <c r="C181" s="3" t="s">
        <v>1503</v>
      </c>
      <c r="D181" s="3" t="s">
        <v>149</v>
      </c>
      <c r="E181" s="3" t="s">
        <v>14</v>
      </c>
      <c r="F181" s="5" t="s">
        <v>853</v>
      </c>
      <c r="G181" s="4" t="s">
        <v>362</v>
      </c>
      <c r="H181" s="32">
        <v>38275</v>
      </c>
      <c r="I181" s="3" t="s">
        <v>548</v>
      </c>
      <c r="J181" s="3" t="s">
        <v>363</v>
      </c>
      <c r="K181" s="3"/>
      <c r="L181" s="3"/>
      <c r="M181" s="7">
        <v>38215</v>
      </c>
      <c r="N181" s="3" t="s">
        <v>4</v>
      </c>
      <c r="O181" s="3" t="s">
        <v>5</v>
      </c>
      <c r="P181" s="3" t="s">
        <v>195</v>
      </c>
      <c r="Q181" s="3" t="s">
        <v>23</v>
      </c>
    </row>
    <row r="182" spans="2:17" s="42" customFormat="1" ht="22.5" x14ac:dyDescent="0.25">
      <c r="B182" s="48">
        <v>179</v>
      </c>
      <c r="C182" s="3" t="s">
        <v>1503</v>
      </c>
      <c r="D182" s="3" t="s">
        <v>364</v>
      </c>
      <c r="E182" s="3" t="s">
        <v>8</v>
      </c>
      <c r="F182" s="5" t="s">
        <v>606</v>
      </c>
      <c r="G182" s="4" t="s">
        <v>365</v>
      </c>
      <c r="H182" s="32">
        <v>62383.5</v>
      </c>
      <c r="I182" s="3" t="s">
        <v>548</v>
      </c>
      <c r="J182" s="3" t="s">
        <v>1445</v>
      </c>
      <c r="K182" s="8"/>
      <c r="L182" s="8"/>
      <c r="M182" s="7">
        <v>59056.38</v>
      </c>
      <c r="N182" s="3" t="s">
        <v>4</v>
      </c>
      <c r="O182" s="3" t="s">
        <v>5</v>
      </c>
      <c r="P182" s="3" t="s">
        <v>6</v>
      </c>
      <c r="Q182" s="3" t="s">
        <v>23</v>
      </c>
    </row>
    <row r="183" spans="2:17" s="41" customFormat="1" ht="22.5" x14ac:dyDescent="0.2">
      <c r="B183" s="48">
        <v>180</v>
      </c>
      <c r="C183" s="3" t="s">
        <v>1503</v>
      </c>
      <c r="D183" s="3" t="s">
        <v>364</v>
      </c>
      <c r="E183" s="3" t="s">
        <v>8</v>
      </c>
      <c r="F183" s="5" t="s">
        <v>854</v>
      </c>
      <c r="G183" s="4" t="s">
        <v>366</v>
      </c>
      <c r="H183" s="32">
        <v>127758</v>
      </c>
      <c r="I183" s="3" t="s">
        <v>548</v>
      </c>
      <c r="J183" s="3" t="s">
        <v>367</v>
      </c>
      <c r="K183" s="3"/>
      <c r="L183" s="3"/>
      <c r="M183" s="7">
        <v>127499</v>
      </c>
      <c r="N183" s="3" t="s">
        <v>4</v>
      </c>
      <c r="O183" s="3" t="s">
        <v>5</v>
      </c>
      <c r="P183" s="3" t="s">
        <v>6</v>
      </c>
      <c r="Q183" s="3" t="s">
        <v>23</v>
      </c>
    </row>
    <row r="184" spans="2:17" s="41" customFormat="1" ht="22.5" x14ac:dyDescent="0.2">
      <c r="B184" s="48">
        <v>181</v>
      </c>
      <c r="C184" s="3" t="s">
        <v>1503</v>
      </c>
      <c r="D184" s="3" t="s">
        <v>56</v>
      </c>
      <c r="E184" s="3" t="s">
        <v>19</v>
      </c>
      <c r="F184" s="5" t="s">
        <v>974</v>
      </c>
      <c r="G184" s="4" t="s">
        <v>368</v>
      </c>
      <c r="H184" s="32">
        <v>349796</v>
      </c>
      <c r="I184" s="3" t="s">
        <v>548</v>
      </c>
      <c r="J184" s="3" t="s">
        <v>975</v>
      </c>
      <c r="K184" s="3" t="s">
        <v>1549</v>
      </c>
      <c r="L184" s="3" t="s">
        <v>1550</v>
      </c>
      <c r="M184" s="7">
        <f>69358.36+277664.88</f>
        <v>347023.24</v>
      </c>
      <c r="N184" s="3" t="s">
        <v>4</v>
      </c>
      <c r="O184" s="3" t="s">
        <v>5</v>
      </c>
      <c r="P184" s="3" t="s">
        <v>6</v>
      </c>
      <c r="Q184" s="3" t="s">
        <v>7</v>
      </c>
    </row>
    <row r="185" spans="2:17" s="41" customFormat="1" ht="22.5" x14ac:dyDescent="0.2">
      <c r="B185" s="48">
        <v>182</v>
      </c>
      <c r="C185" s="3" t="s">
        <v>1503</v>
      </c>
      <c r="D185" s="3" t="s">
        <v>56</v>
      </c>
      <c r="E185" s="3" t="s">
        <v>8</v>
      </c>
      <c r="F185" s="5" t="s">
        <v>610</v>
      </c>
      <c r="G185" s="4" t="s">
        <v>369</v>
      </c>
      <c r="H185" s="32">
        <v>78523.08</v>
      </c>
      <c r="I185" s="3" t="s">
        <v>548</v>
      </c>
      <c r="J185" s="3" t="s">
        <v>1546</v>
      </c>
      <c r="K185" s="3" t="s">
        <v>1547</v>
      </c>
      <c r="L185" s="3" t="s">
        <v>1545</v>
      </c>
      <c r="M185" s="7">
        <f>13300+64740</f>
        <v>78040</v>
      </c>
      <c r="N185" s="3" t="s">
        <v>4</v>
      </c>
      <c r="O185" s="3" t="s">
        <v>5</v>
      </c>
      <c r="P185" s="3" t="s">
        <v>6</v>
      </c>
      <c r="Q185" s="3" t="s">
        <v>7</v>
      </c>
    </row>
    <row r="186" spans="2:17" s="41" customFormat="1" ht="22.5" x14ac:dyDescent="0.2">
      <c r="B186" s="48">
        <v>183</v>
      </c>
      <c r="C186" s="3" t="s">
        <v>1503</v>
      </c>
      <c r="D186" s="3" t="s">
        <v>149</v>
      </c>
      <c r="E186" s="3" t="s">
        <v>12</v>
      </c>
      <c r="F186" s="3" t="s">
        <v>855</v>
      </c>
      <c r="G186" s="4" t="s">
        <v>370</v>
      </c>
      <c r="H186" s="32">
        <v>311430</v>
      </c>
      <c r="I186" s="3" t="s">
        <v>548</v>
      </c>
      <c r="J186" s="3" t="s">
        <v>371</v>
      </c>
      <c r="K186" s="3"/>
      <c r="L186" s="3"/>
      <c r="M186" s="7">
        <v>311430</v>
      </c>
      <c r="N186" s="3" t="s">
        <v>4</v>
      </c>
      <c r="O186" s="3" t="s">
        <v>5</v>
      </c>
      <c r="P186" s="3" t="s">
        <v>195</v>
      </c>
      <c r="Q186" s="3" t="s">
        <v>23</v>
      </c>
    </row>
    <row r="187" spans="2:17" s="42" customFormat="1" ht="67.5" x14ac:dyDescent="0.25">
      <c r="B187" s="48">
        <v>184</v>
      </c>
      <c r="C187" s="3" t="s">
        <v>222</v>
      </c>
      <c r="D187" s="3" t="s">
        <v>40</v>
      </c>
      <c r="E187" s="3" t="s">
        <v>46</v>
      </c>
      <c r="F187" s="5" t="s">
        <v>1333</v>
      </c>
      <c r="G187" s="17" t="s">
        <v>372</v>
      </c>
      <c r="H187" s="16">
        <v>12150080.140000001</v>
      </c>
      <c r="I187" s="3" t="s">
        <v>1016</v>
      </c>
      <c r="J187" s="3" t="s">
        <v>1635</v>
      </c>
      <c r="K187" s="5" t="s">
        <v>1693</v>
      </c>
      <c r="L187" s="11">
        <v>42419</v>
      </c>
      <c r="M187" s="7">
        <v>12144954.279999999</v>
      </c>
      <c r="N187" s="3" t="s">
        <v>4</v>
      </c>
      <c r="O187" s="3" t="s">
        <v>5</v>
      </c>
      <c r="P187" s="3" t="s">
        <v>6</v>
      </c>
      <c r="Q187" s="3" t="s">
        <v>7</v>
      </c>
    </row>
    <row r="188" spans="2:17" s="42" customFormat="1" ht="33.75" x14ac:dyDescent="0.25">
      <c r="B188" s="48">
        <v>185</v>
      </c>
      <c r="C188" s="3" t="s">
        <v>222</v>
      </c>
      <c r="D188" s="3" t="s">
        <v>1051</v>
      </c>
      <c r="E188" s="3" t="s">
        <v>31</v>
      </c>
      <c r="F188" s="30" t="s">
        <v>1406</v>
      </c>
      <c r="G188" s="17" t="s">
        <v>373</v>
      </c>
      <c r="H188" s="32">
        <v>833304.07</v>
      </c>
      <c r="I188" s="3" t="s">
        <v>564</v>
      </c>
      <c r="J188" s="3" t="s">
        <v>1559</v>
      </c>
      <c r="K188" s="31"/>
      <c r="L188" s="6" t="s">
        <v>1696</v>
      </c>
      <c r="M188" s="7">
        <v>749973.66</v>
      </c>
      <c r="N188" s="3" t="s">
        <v>4</v>
      </c>
      <c r="O188" s="3" t="s">
        <v>5</v>
      </c>
      <c r="P188" s="3" t="s">
        <v>1634</v>
      </c>
      <c r="Q188" s="3" t="s">
        <v>1634</v>
      </c>
    </row>
    <row r="189" spans="2:17" s="42" customFormat="1" ht="67.5" x14ac:dyDescent="0.25">
      <c r="B189" s="48">
        <v>186</v>
      </c>
      <c r="C189" s="3" t="s">
        <v>222</v>
      </c>
      <c r="D189" s="3" t="s">
        <v>1051</v>
      </c>
      <c r="E189" s="3" t="s">
        <v>8</v>
      </c>
      <c r="F189" s="5" t="s">
        <v>976</v>
      </c>
      <c r="G189" s="17" t="s">
        <v>374</v>
      </c>
      <c r="H189" s="32">
        <v>135856</v>
      </c>
      <c r="I189" s="3" t="s">
        <v>564</v>
      </c>
      <c r="J189" s="3" t="s">
        <v>1630</v>
      </c>
      <c r="K189" s="5" t="s">
        <v>1639</v>
      </c>
      <c r="L189" s="11">
        <v>42300</v>
      </c>
      <c r="M189" s="14">
        <f>66000+55500</f>
        <v>121500</v>
      </c>
      <c r="N189" s="3" t="s">
        <v>4</v>
      </c>
      <c r="O189" s="3" t="s">
        <v>5</v>
      </c>
      <c r="P189" s="3" t="s">
        <v>6</v>
      </c>
      <c r="Q189" s="3" t="s">
        <v>7</v>
      </c>
    </row>
    <row r="190" spans="2:17" s="42" customFormat="1" ht="33.75" x14ac:dyDescent="0.25">
      <c r="B190" s="48">
        <v>187</v>
      </c>
      <c r="C190" s="3" t="s">
        <v>222</v>
      </c>
      <c r="D190" s="3" t="s">
        <v>1051</v>
      </c>
      <c r="E190" s="3" t="s">
        <v>31</v>
      </c>
      <c r="F190" s="5" t="s">
        <v>649</v>
      </c>
      <c r="G190" s="17" t="s">
        <v>375</v>
      </c>
      <c r="H190" s="32">
        <v>672644.84</v>
      </c>
      <c r="I190" s="3" t="s">
        <v>564</v>
      </c>
      <c r="J190" s="3" t="s">
        <v>1415</v>
      </c>
      <c r="K190" s="31" t="s">
        <v>1579</v>
      </c>
      <c r="L190" s="11">
        <v>42354</v>
      </c>
      <c r="M190" s="14">
        <v>257630.58</v>
      </c>
      <c r="N190" s="3" t="s">
        <v>4</v>
      </c>
      <c r="O190" s="3" t="s">
        <v>5</v>
      </c>
      <c r="P190" s="3" t="s">
        <v>6</v>
      </c>
      <c r="Q190" s="3" t="s">
        <v>7</v>
      </c>
    </row>
    <row r="191" spans="2:17" s="42" customFormat="1" ht="45" x14ac:dyDescent="0.25">
      <c r="B191" s="48">
        <v>188</v>
      </c>
      <c r="C191" s="3" t="s">
        <v>222</v>
      </c>
      <c r="D191" s="3" t="s">
        <v>1051</v>
      </c>
      <c r="E191" s="3" t="s">
        <v>8</v>
      </c>
      <c r="F191" s="5" t="s">
        <v>977</v>
      </c>
      <c r="G191" s="17" t="s">
        <v>376</v>
      </c>
      <c r="H191" s="32">
        <v>122931.47</v>
      </c>
      <c r="I191" s="3" t="s">
        <v>564</v>
      </c>
      <c r="J191" s="3" t="s">
        <v>1571</v>
      </c>
      <c r="K191" s="31" t="s">
        <v>1572</v>
      </c>
      <c r="L191" s="11">
        <v>42367</v>
      </c>
      <c r="M191" s="14">
        <v>118000</v>
      </c>
      <c r="N191" s="3" t="s">
        <v>4</v>
      </c>
      <c r="O191" s="3" t="s">
        <v>5</v>
      </c>
      <c r="P191" s="3" t="s">
        <v>6</v>
      </c>
      <c r="Q191" s="3" t="s">
        <v>7</v>
      </c>
    </row>
    <row r="192" spans="2:17" s="42" customFormat="1" ht="33.75" x14ac:dyDescent="0.25">
      <c r="B192" s="48">
        <v>189</v>
      </c>
      <c r="C192" s="3" t="s">
        <v>222</v>
      </c>
      <c r="D192" s="3" t="s">
        <v>1051</v>
      </c>
      <c r="E192" s="3" t="s">
        <v>31</v>
      </c>
      <c r="F192" s="5" t="s">
        <v>978</v>
      </c>
      <c r="G192" s="17" t="s">
        <v>377</v>
      </c>
      <c r="H192" s="32">
        <v>428209.4</v>
      </c>
      <c r="I192" s="3" t="s">
        <v>564</v>
      </c>
      <c r="J192" s="3" t="s">
        <v>1416</v>
      </c>
      <c r="K192" s="31" t="s">
        <v>1582</v>
      </c>
      <c r="L192" s="11">
        <v>42338</v>
      </c>
      <c r="M192" s="14">
        <v>385000</v>
      </c>
      <c r="N192" s="3" t="s">
        <v>4</v>
      </c>
      <c r="O192" s="3" t="s">
        <v>5</v>
      </c>
      <c r="P192" s="3" t="s">
        <v>6</v>
      </c>
      <c r="Q192" s="3" t="s">
        <v>7</v>
      </c>
    </row>
    <row r="193" spans="2:17" s="42" customFormat="1" ht="33.75" x14ac:dyDescent="0.25">
      <c r="B193" s="48">
        <v>190</v>
      </c>
      <c r="C193" s="3" t="s">
        <v>222</v>
      </c>
      <c r="D193" s="3" t="s">
        <v>1051</v>
      </c>
      <c r="E193" s="3" t="s">
        <v>8</v>
      </c>
      <c r="F193" s="5" t="s">
        <v>995</v>
      </c>
      <c r="G193" s="17" t="s">
        <v>378</v>
      </c>
      <c r="H193" s="32">
        <v>111020</v>
      </c>
      <c r="I193" s="3" t="s">
        <v>564</v>
      </c>
      <c r="J193" s="3" t="s">
        <v>1446</v>
      </c>
      <c r="K193" s="5" t="s">
        <v>1584</v>
      </c>
      <c r="L193" s="11">
        <v>42334</v>
      </c>
      <c r="M193" s="14">
        <v>99900</v>
      </c>
      <c r="N193" s="3" t="s">
        <v>4</v>
      </c>
      <c r="O193" s="3" t="s">
        <v>5</v>
      </c>
      <c r="P193" s="3" t="s">
        <v>6</v>
      </c>
      <c r="Q193" s="3" t="s">
        <v>7</v>
      </c>
    </row>
    <row r="194" spans="2:17" s="42" customFormat="1" ht="33.75" x14ac:dyDescent="0.25">
      <c r="B194" s="48">
        <v>191</v>
      </c>
      <c r="C194" s="3" t="s">
        <v>222</v>
      </c>
      <c r="D194" s="3" t="s">
        <v>1051</v>
      </c>
      <c r="E194" s="3" t="s">
        <v>31</v>
      </c>
      <c r="F194" s="5" t="s">
        <v>979</v>
      </c>
      <c r="G194" s="17" t="s">
        <v>379</v>
      </c>
      <c r="H194" s="32">
        <v>667886.01</v>
      </c>
      <c r="I194" s="3" t="s">
        <v>564</v>
      </c>
      <c r="J194" s="3" t="s">
        <v>1591</v>
      </c>
      <c r="K194" s="31" t="s">
        <v>1592</v>
      </c>
      <c r="L194" s="11">
        <v>42321</v>
      </c>
      <c r="M194" s="14">
        <f>291108.51+307988.9</f>
        <v>599097.41</v>
      </c>
      <c r="N194" s="3" t="s">
        <v>4</v>
      </c>
      <c r="O194" s="3" t="s">
        <v>5</v>
      </c>
      <c r="P194" s="3" t="s">
        <v>6</v>
      </c>
      <c r="Q194" s="3" t="s">
        <v>7</v>
      </c>
    </row>
    <row r="195" spans="2:17" s="42" customFormat="1" ht="33.75" x14ac:dyDescent="0.25">
      <c r="B195" s="48">
        <v>192</v>
      </c>
      <c r="C195" s="3" t="s">
        <v>222</v>
      </c>
      <c r="D195" s="3" t="s">
        <v>1051</v>
      </c>
      <c r="E195" s="3" t="s">
        <v>8</v>
      </c>
      <c r="F195" s="5" t="s">
        <v>996</v>
      </c>
      <c r="G195" s="17" t="s">
        <v>380</v>
      </c>
      <c r="H195" s="32">
        <v>153180.54999999999</v>
      </c>
      <c r="I195" s="3" t="s">
        <v>564</v>
      </c>
      <c r="J195" s="3" t="s">
        <v>1446</v>
      </c>
      <c r="K195" s="5" t="s">
        <v>1580</v>
      </c>
      <c r="L195" s="11">
        <v>42345</v>
      </c>
      <c r="M195" s="14">
        <v>137163</v>
      </c>
      <c r="N195" s="3" t="s">
        <v>4</v>
      </c>
      <c r="O195" s="3" t="s">
        <v>5</v>
      </c>
      <c r="P195" s="3" t="s">
        <v>6</v>
      </c>
      <c r="Q195" s="3" t="s">
        <v>7</v>
      </c>
    </row>
    <row r="196" spans="2:17" s="42" customFormat="1" ht="33.75" x14ac:dyDescent="0.25">
      <c r="B196" s="48">
        <v>193</v>
      </c>
      <c r="C196" s="3" t="s">
        <v>222</v>
      </c>
      <c r="D196" s="3" t="s">
        <v>1051</v>
      </c>
      <c r="E196" s="3" t="s">
        <v>31</v>
      </c>
      <c r="F196" s="5" t="s">
        <v>997</v>
      </c>
      <c r="G196" s="17" t="s">
        <v>381</v>
      </c>
      <c r="H196" s="32">
        <v>470890</v>
      </c>
      <c r="I196" s="3" t="s">
        <v>564</v>
      </c>
      <c r="J196" s="3" t="s">
        <v>1415</v>
      </c>
      <c r="K196" s="5" t="s">
        <v>1573</v>
      </c>
      <c r="L196" s="11">
        <v>42369</v>
      </c>
      <c r="M196" s="14">
        <v>423801</v>
      </c>
      <c r="N196" s="3" t="s">
        <v>4</v>
      </c>
      <c r="O196" s="3" t="s">
        <v>5</v>
      </c>
      <c r="P196" s="3" t="s">
        <v>6</v>
      </c>
      <c r="Q196" s="3" t="s">
        <v>7</v>
      </c>
    </row>
    <row r="197" spans="2:17" s="42" customFormat="1" ht="33.75" x14ac:dyDescent="0.25">
      <c r="B197" s="48">
        <v>194</v>
      </c>
      <c r="C197" s="3" t="s">
        <v>222</v>
      </c>
      <c r="D197" s="3" t="s">
        <v>1051</v>
      </c>
      <c r="E197" s="3" t="s">
        <v>8</v>
      </c>
      <c r="F197" s="5" t="s">
        <v>1082</v>
      </c>
      <c r="G197" s="17" t="s">
        <v>382</v>
      </c>
      <c r="H197" s="32">
        <v>103299.34</v>
      </c>
      <c r="I197" s="3" t="s">
        <v>564</v>
      </c>
      <c r="J197" s="3" t="s">
        <v>1447</v>
      </c>
      <c r="K197" s="5" t="s">
        <v>1623</v>
      </c>
      <c r="L197" s="11">
        <v>42397</v>
      </c>
      <c r="M197" s="14">
        <v>90000</v>
      </c>
      <c r="N197" s="3" t="s">
        <v>4</v>
      </c>
      <c r="O197" s="3" t="s">
        <v>5</v>
      </c>
      <c r="P197" s="3" t="s">
        <v>6</v>
      </c>
      <c r="Q197" s="3" t="s">
        <v>7</v>
      </c>
    </row>
    <row r="198" spans="2:17" s="42" customFormat="1" ht="67.5" x14ac:dyDescent="0.25">
      <c r="B198" s="48">
        <v>195</v>
      </c>
      <c r="C198" s="3" t="s">
        <v>222</v>
      </c>
      <c r="D198" s="3" t="s">
        <v>1051</v>
      </c>
      <c r="E198" s="3" t="s">
        <v>31</v>
      </c>
      <c r="F198" s="5" t="s">
        <v>980</v>
      </c>
      <c r="G198" s="17" t="s">
        <v>383</v>
      </c>
      <c r="H198" s="32">
        <v>708146.08</v>
      </c>
      <c r="I198" s="3" t="s">
        <v>564</v>
      </c>
      <c r="J198" s="3" t="s">
        <v>981</v>
      </c>
      <c r="K198" s="5" t="s">
        <v>1600</v>
      </c>
      <c r="L198" s="11">
        <v>42312</v>
      </c>
      <c r="M198" s="14">
        <f>294352.2+342979.28</f>
        <v>637331.48</v>
      </c>
      <c r="N198" s="3" t="s">
        <v>4</v>
      </c>
      <c r="O198" s="3" t="s">
        <v>5</v>
      </c>
      <c r="P198" s="3" t="s">
        <v>6</v>
      </c>
      <c r="Q198" s="3" t="s">
        <v>7</v>
      </c>
    </row>
    <row r="199" spans="2:17" s="42" customFormat="1" ht="33.75" x14ac:dyDescent="0.25">
      <c r="B199" s="48">
        <v>196</v>
      </c>
      <c r="C199" s="3" t="s">
        <v>222</v>
      </c>
      <c r="D199" s="3" t="s">
        <v>1051</v>
      </c>
      <c r="E199" s="3" t="s">
        <v>8</v>
      </c>
      <c r="F199" s="5" t="s">
        <v>998</v>
      </c>
      <c r="G199" s="17" t="s">
        <v>384</v>
      </c>
      <c r="H199" s="32">
        <v>109168</v>
      </c>
      <c r="I199" s="3" t="s">
        <v>564</v>
      </c>
      <c r="J199" s="3" t="s">
        <v>1446</v>
      </c>
      <c r="K199" s="5" t="s">
        <v>1581</v>
      </c>
      <c r="L199" s="6">
        <v>42339</v>
      </c>
      <c r="M199" s="14">
        <v>98141</v>
      </c>
      <c r="N199" s="3" t="s">
        <v>4</v>
      </c>
      <c r="O199" s="3" t="s">
        <v>5</v>
      </c>
      <c r="P199" s="3" t="s">
        <v>6</v>
      </c>
      <c r="Q199" s="3" t="s">
        <v>7</v>
      </c>
    </row>
    <row r="200" spans="2:17" s="42" customFormat="1" ht="33.75" x14ac:dyDescent="0.25">
      <c r="B200" s="48">
        <v>197</v>
      </c>
      <c r="C200" s="3" t="s">
        <v>222</v>
      </c>
      <c r="D200" s="3" t="s">
        <v>1051</v>
      </c>
      <c r="E200" s="3" t="s">
        <v>31</v>
      </c>
      <c r="F200" s="5" t="s">
        <v>982</v>
      </c>
      <c r="G200" s="17" t="s">
        <v>385</v>
      </c>
      <c r="H200" s="32">
        <v>409455</v>
      </c>
      <c r="I200" s="3" t="s">
        <v>564</v>
      </c>
      <c r="J200" s="3" t="s">
        <v>1588</v>
      </c>
      <c r="K200" s="31" t="s">
        <v>1589</v>
      </c>
      <c r="L200" s="11">
        <v>42327</v>
      </c>
      <c r="M200" s="14">
        <v>368339.83</v>
      </c>
      <c r="N200" s="3" t="s">
        <v>4</v>
      </c>
      <c r="O200" s="3" t="s">
        <v>5</v>
      </c>
      <c r="P200" s="3" t="s">
        <v>6</v>
      </c>
      <c r="Q200" s="3" t="s">
        <v>7</v>
      </c>
    </row>
    <row r="201" spans="2:17" s="42" customFormat="1" ht="33.75" x14ac:dyDescent="0.25">
      <c r="B201" s="48">
        <v>198</v>
      </c>
      <c r="C201" s="3" t="s">
        <v>222</v>
      </c>
      <c r="D201" s="3" t="s">
        <v>1051</v>
      </c>
      <c r="E201" s="3" t="s">
        <v>8</v>
      </c>
      <c r="F201" s="5" t="s">
        <v>999</v>
      </c>
      <c r="G201" s="17" t="s">
        <v>386</v>
      </c>
      <c r="H201" s="32">
        <v>61564.14</v>
      </c>
      <c r="I201" s="3" t="s">
        <v>564</v>
      </c>
      <c r="J201" s="3" t="s">
        <v>1586</v>
      </c>
      <c r="K201" s="31" t="s">
        <v>1587</v>
      </c>
      <c r="L201" s="11">
        <v>42328</v>
      </c>
      <c r="M201" s="14">
        <v>55407.73</v>
      </c>
      <c r="N201" s="3" t="s">
        <v>4</v>
      </c>
      <c r="O201" s="3" t="s">
        <v>5</v>
      </c>
      <c r="P201" s="3" t="s">
        <v>6</v>
      </c>
      <c r="Q201" s="3" t="s">
        <v>7</v>
      </c>
    </row>
    <row r="202" spans="2:17" s="42" customFormat="1" ht="33.75" x14ac:dyDescent="0.25">
      <c r="B202" s="48">
        <v>199</v>
      </c>
      <c r="C202" s="3" t="s">
        <v>222</v>
      </c>
      <c r="D202" s="3" t="s">
        <v>40</v>
      </c>
      <c r="E202" s="3" t="s">
        <v>31</v>
      </c>
      <c r="F202" s="5" t="s">
        <v>1364</v>
      </c>
      <c r="G202" s="17" t="s">
        <v>387</v>
      </c>
      <c r="H202" s="16">
        <v>448663.14</v>
      </c>
      <c r="I202" s="3" t="s">
        <v>556</v>
      </c>
      <c r="J202" s="3" t="s">
        <v>1391</v>
      </c>
      <c r="K202" s="31" t="s">
        <v>1637</v>
      </c>
      <c r="L202" s="11">
        <v>42398</v>
      </c>
      <c r="M202" s="14">
        <v>403796.83</v>
      </c>
      <c r="N202" s="3" t="s">
        <v>4</v>
      </c>
      <c r="O202" s="3" t="s">
        <v>5</v>
      </c>
      <c r="P202" s="3" t="s">
        <v>6</v>
      </c>
      <c r="Q202" s="3" t="s">
        <v>7</v>
      </c>
    </row>
    <row r="203" spans="2:17" s="42" customFormat="1" ht="33.75" x14ac:dyDescent="0.25">
      <c r="B203" s="48">
        <v>200</v>
      </c>
      <c r="C203" s="3" t="s">
        <v>222</v>
      </c>
      <c r="D203" s="3" t="s">
        <v>40</v>
      </c>
      <c r="E203" s="3" t="s">
        <v>8</v>
      </c>
      <c r="F203" s="5" t="s">
        <v>611</v>
      </c>
      <c r="G203" s="17" t="s">
        <v>388</v>
      </c>
      <c r="H203" s="16">
        <v>79762.100000000006</v>
      </c>
      <c r="I203" s="3" t="s">
        <v>564</v>
      </c>
      <c r="J203" s="3" t="s">
        <v>1448</v>
      </c>
      <c r="K203" s="35" t="s">
        <v>1534</v>
      </c>
      <c r="L203" s="11">
        <v>42338</v>
      </c>
      <c r="M203" s="14">
        <v>71780</v>
      </c>
      <c r="N203" s="3" t="s">
        <v>4</v>
      </c>
      <c r="O203" s="3" t="s">
        <v>5</v>
      </c>
      <c r="P203" s="3" t="s">
        <v>6</v>
      </c>
      <c r="Q203" s="3" t="s">
        <v>7</v>
      </c>
    </row>
    <row r="204" spans="2:17" s="42" customFormat="1" ht="33.75" x14ac:dyDescent="0.25">
      <c r="B204" s="48">
        <v>201</v>
      </c>
      <c r="C204" s="3" t="s">
        <v>222</v>
      </c>
      <c r="D204" s="3" t="s">
        <v>40</v>
      </c>
      <c r="E204" s="3" t="s">
        <v>12</v>
      </c>
      <c r="F204" s="5" t="s">
        <v>856</v>
      </c>
      <c r="G204" s="17" t="s">
        <v>389</v>
      </c>
      <c r="H204" s="16">
        <v>314012.15999999997</v>
      </c>
      <c r="I204" s="3" t="s">
        <v>556</v>
      </c>
      <c r="J204" s="3"/>
      <c r="K204" s="31"/>
      <c r="L204" s="31"/>
      <c r="M204" s="14"/>
      <c r="N204" s="3" t="s">
        <v>4</v>
      </c>
      <c r="O204" s="3" t="s">
        <v>18</v>
      </c>
      <c r="P204" s="3" t="s">
        <v>18</v>
      </c>
      <c r="Q204" s="3" t="s">
        <v>18</v>
      </c>
    </row>
    <row r="205" spans="2:17" s="42" customFormat="1" ht="33.75" x14ac:dyDescent="0.25">
      <c r="B205" s="48">
        <v>202</v>
      </c>
      <c r="C205" s="3" t="s">
        <v>222</v>
      </c>
      <c r="D205" s="3" t="s">
        <v>40</v>
      </c>
      <c r="E205" s="3" t="s">
        <v>8</v>
      </c>
      <c r="F205" s="5" t="s">
        <v>628</v>
      </c>
      <c r="G205" s="17" t="s">
        <v>390</v>
      </c>
      <c r="H205" s="16">
        <v>50405.67</v>
      </c>
      <c r="I205" s="3" t="s">
        <v>564</v>
      </c>
      <c r="J205" s="3" t="s">
        <v>1449</v>
      </c>
      <c r="K205" s="31" t="s">
        <v>1575</v>
      </c>
      <c r="L205" s="11">
        <v>42332</v>
      </c>
      <c r="M205" s="14">
        <v>50405.67</v>
      </c>
      <c r="N205" s="3" t="s">
        <v>4</v>
      </c>
      <c r="O205" s="3" t="s">
        <v>5</v>
      </c>
      <c r="P205" s="3" t="s">
        <v>6</v>
      </c>
      <c r="Q205" s="3" t="s">
        <v>7</v>
      </c>
    </row>
    <row r="206" spans="2:17" s="41" customFormat="1" ht="22.5" x14ac:dyDescent="0.2">
      <c r="B206" s="48">
        <v>203</v>
      </c>
      <c r="C206" s="3" t="s">
        <v>222</v>
      </c>
      <c r="D206" s="3" t="s">
        <v>149</v>
      </c>
      <c r="E206" s="3" t="s">
        <v>8</v>
      </c>
      <c r="F206" s="5" t="s">
        <v>857</v>
      </c>
      <c r="G206" s="17" t="s">
        <v>391</v>
      </c>
      <c r="H206" s="32">
        <v>92783.4</v>
      </c>
      <c r="I206" s="3" t="s">
        <v>564</v>
      </c>
      <c r="J206" s="3" t="s">
        <v>392</v>
      </c>
      <c r="K206" s="25"/>
      <c r="L206" s="25"/>
      <c r="M206" s="7">
        <v>92700</v>
      </c>
      <c r="N206" s="31" t="s">
        <v>4</v>
      </c>
      <c r="O206" s="3" t="s">
        <v>5</v>
      </c>
      <c r="P206" s="3" t="s">
        <v>6</v>
      </c>
      <c r="Q206" s="3" t="s">
        <v>23</v>
      </c>
    </row>
    <row r="207" spans="2:17" s="41" customFormat="1" ht="33.75" x14ac:dyDescent="0.2">
      <c r="B207" s="48">
        <v>204</v>
      </c>
      <c r="C207" s="3" t="s">
        <v>222</v>
      </c>
      <c r="D207" s="3" t="s">
        <v>149</v>
      </c>
      <c r="E207" s="3" t="s">
        <v>8</v>
      </c>
      <c r="F207" s="5" t="s">
        <v>1365</v>
      </c>
      <c r="G207" s="17" t="s">
        <v>393</v>
      </c>
      <c r="H207" s="32">
        <v>47199.37</v>
      </c>
      <c r="I207" s="3" t="s">
        <v>564</v>
      </c>
      <c r="J207" s="3" t="s">
        <v>1392</v>
      </c>
      <c r="K207" s="12"/>
      <c r="L207" s="12"/>
      <c r="M207" s="7">
        <v>47199.37</v>
      </c>
      <c r="N207" s="3" t="s">
        <v>4</v>
      </c>
      <c r="O207" s="3" t="s">
        <v>5</v>
      </c>
      <c r="P207" s="3" t="s">
        <v>6</v>
      </c>
      <c r="Q207" s="3" t="s">
        <v>23</v>
      </c>
    </row>
    <row r="208" spans="2:17" s="42" customFormat="1" ht="33.75" x14ac:dyDescent="0.25">
      <c r="B208" s="48">
        <v>205</v>
      </c>
      <c r="C208" s="3" t="s">
        <v>222</v>
      </c>
      <c r="D208" s="3" t="s">
        <v>149</v>
      </c>
      <c r="E208" s="3" t="s">
        <v>8</v>
      </c>
      <c r="F208" s="5" t="s">
        <v>858</v>
      </c>
      <c r="G208" s="17" t="s">
        <v>394</v>
      </c>
      <c r="H208" s="32">
        <v>51605</v>
      </c>
      <c r="I208" s="3" t="s">
        <v>556</v>
      </c>
      <c r="J208" s="3" t="s">
        <v>395</v>
      </c>
      <c r="K208" s="31"/>
      <c r="L208" s="15"/>
      <c r="M208" s="7">
        <v>51605</v>
      </c>
      <c r="N208" s="3" t="s">
        <v>4</v>
      </c>
      <c r="O208" s="3" t="s">
        <v>5</v>
      </c>
      <c r="P208" s="3" t="s">
        <v>6</v>
      </c>
      <c r="Q208" s="3" t="s">
        <v>23</v>
      </c>
    </row>
    <row r="209" spans="2:17" s="41" customFormat="1" ht="22.5" x14ac:dyDescent="0.2">
      <c r="B209" s="48">
        <v>206</v>
      </c>
      <c r="C209" s="3" t="s">
        <v>222</v>
      </c>
      <c r="D209" s="3" t="s">
        <v>396</v>
      </c>
      <c r="E209" s="3" t="s">
        <v>14</v>
      </c>
      <c r="F209" s="5" t="s">
        <v>1421</v>
      </c>
      <c r="G209" s="17" t="s">
        <v>397</v>
      </c>
      <c r="H209" s="32">
        <v>13094</v>
      </c>
      <c r="I209" s="3" t="s">
        <v>548</v>
      </c>
      <c r="J209" s="3" t="s">
        <v>1450</v>
      </c>
      <c r="K209" s="31" t="s">
        <v>1642</v>
      </c>
      <c r="L209" s="11">
        <v>42356</v>
      </c>
      <c r="M209" s="16">
        <v>13094</v>
      </c>
      <c r="N209" s="3" t="s">
        <v>4</v>
      </c>
      <c r="O209" s="3" t="s">
        <v>5</v>
      </c>
      <c r="P209" s="3" t="s">
        <v>6</v>
      </c>
      <c r="Q209" s="3" t="s">
        <v>7</v>
      </c>
    </row>
    <row r="210" spans="2:17" s="41" customFormat="1" ht="22.5" x14ac:dyDescent="0.2">
      <c r="B210" s="48">
        <v>207</v>
      </c>
      <c r="C210" s="3" t="s">
        <v>222</v>
      </c>
      <c r="D210" s="3" t="s">
        <v>396</v>
      </c>
      <c r="E210" s="3" t="s">
        <v>14</v>
      </c>
      <c r="F210" s="5" t="s">
        <v>1083</v>
      </c>
      <c r="G210" s="17" t="s">
        <v>398</v>
      </c>
      <c r="H210" s="32">
        <v>15277</v>
      </c>
      <c r="I210" s="3" t="s">
        <v>548</v>
      </c>
      <c r="J210" s="3" t="s">
        <v>1450</v>
      </c>
      <c r="K210" s="31" t="s">
        <v>1674</v>
      </c>
      <c r="L210" s="11">
        <v>42339</v>
      </c>
      <c r="M210" s="16">
        <v>15277</v>
      </c>
      <c r="N210" s="3" t="s">
        <v>4</v>
      </c>
      <c r="O210" s="3" t="s">
        <v>5</v>
      </c>
      <c r="P210" s="3" t="s">
        <v>6</v>
      </c>
      <c r="Q210" s="3" t="s">
        <v>7</v>
      </c>
    </row>
    <row r="211" spans="2:17" s="41" customFormat="1" ht="22.5" x14ac:dyDescent="0.2">
      <c r="B211" s="48">
        <v>208</v>
      </c>
      <c r="C211" s="3" t="s">
        <v>222</v>
      </c>
      <c r="D211" s="3" t="s">
        <v>396</v>
      </c>
      <c r="E211" s="3" t="s">
        <v>14</v>
      </c>
      <c r="F211" s="5" t="s">
        <v>1084</v>
      </c>
      <c r="G211" s="17" t="s">
        <v>399</v>
      </c>
      <c r="H211" s="32">
        <v>15277</v>
      </c>
      <c r="I211" s="3" t="s">
        <v>548</v>
      </c>
      <c r="J211" s="3" t="s">
        <v>1450</v>
      </c>
      <c r="K211" s="31" t="s">
        <v>1643</v>
      </c>
      <c r="L211" s="11">
        <v>42339</v>
      </c>
      <c r="M211" s="16">
        <v>15277</v>
      </c>
      <c r="N211" s="3" t="s">
        <v>4</v>
      </c>
      <c r="O211" s="3" t="s">
        <v>5</v>
      </c>
      <c r="P211" s="3" t="s">
        <v>6</v>
      </c>
      <c r="Q211" s="3" t="s">
        <v>7</v>
      </c>
    </row>
    <row r="212" spans="2:17" s="41" customFormat="1" ht="33.75" x14ac:dyDescent="0.2">
      <c r="B212" s="48">
        <v>209</v>
      </c>
      <c r="C212" s="3" t="s">
        <v>222</v>
      </c>
      <c r="D212" s="3" t="s">
        <v>396</v>
      </c>
      <c r="E212" s="3" t="s">
        <v>8</v>
      </c>
      <c r="F212" s="5" t="s">
        <v>859</v>
      </c>
      <c r="G212" s="17" t="s">
        <v>400</v>
      </c>
      <c r="H212" s="32">
        <v>60000</v>
      </c>
      <c r="I212" s="3" t="s">
        <v>556</v>
      </c>
      <c r="J212" s="3" t="s">
        <v>401</v>
      </c>
      <c r="K212" s="31" t="s">
        <v>1644</v>
      </c>
      <c r="L212" s="11">
        <v>42264</v>
      </c>
      <c r="M212" s="16">
        <v>60000</v>
      </c>
      <c r="N212" s="3" t="s">
        <v>4</v>
      </c>
      <c r="O212" s="3" t="s">
        <v>5</v>
      </c>
      <c r="P212" s="3" t="s">
        <v>6</v>
      </c>
      <c r="Q212" s="3" t="s">
        <v>7</v>
      </c>
    </row>
    <row r="213" spans="2:17" s="42" customFormat="1" ht="22.5" x14ac:dyDescent="0.25">
      <c r="B213" s="48">
        <v>210</v>
      </c>
      <c r="C213" s="3" t="s">
        <v>222</v>
      </c>
      <c r="D213" s="3" t="s">
        <v>262</v>
      </c>
      <c r="E213" s="3" t="s">
        <v>8</v>
      </c>
      <c r="F213" s="5" t="s">
        <v>860</v>
      </c>
      <c r="G213" s="17" t="s">
        <v>402</v>
      </c>
      <c r="H213" s="32">
        <v>96084</v>
      </c>
      <c r="I213" s="3" t="s">
        <v>548</v>
      </c>
      <c r="J213" s="3" t="s">
        <v>1706</v>
      </c>
      <c r="K213" s="31" t="s">
        <v>403</v>
      </c>
      <c r="L213" s="11">
        <v>42256</v>
      </c>
      <c r="M213" s="40">
        <v>93250</v>
      </c>
      <c r="N213" s="3" t="s">
        <v>4</v>
      </c>
      <c r="O213" s="3" t="s">
        <v>5</v>
      </c>
      <c r="P213" s="3" t="s">
        <v>6</v>
      </c>
      <c r="Q213" s="3" t="s">
        <v>7</v>
      </c>
    </row>
    <row r="214" spans="2:17" s="42" customFormat="1" ht="56.25" x14ac:dyDescent="0.25">
      <c r="B214" s="48">
        <v>211</v>
      </c>
      <c r="C214" s="3" t="s">
        <v>222</v>
      </c>
      <c r="D214" s="3" t="s">
        <v>404</v>
      </c>
      <c r="E214" s="3" t="s">
        <v>19</v>
      </c>
      <c r="F214" s="5" t="s">
        <v>983</v>
      </c>
      <c r="G214" s="17" t="s">
        <v>405</v>
      </c>
      <c r="H214" s="32">
        <v>1039423.1</v>
      </c>
      <c r="I214" s="3" t="s">
        <v>548</v>
      </c>
      <c r="J214" s="3" t="s">
        <v>1554</v>
      </c>
      <c r="K214" s="31" t="s">
        <v>1555</v>
      </c>
      <c r="L214" s="11">
        <v>42268</v>
      </c>
      <c r="M214" s="16">
        <v>69918.399999999994</v>
      </c>
      <c r="N214" s="3" t="s">
        <v>4</v>
      </c>
      <c r="O214" s="31" t="s">
        <v>5</v>
      </c>
      <c r="P214" s="31" t="s">
        <v>6</v>
      </c>
      <c r="Q214" s="31" t="s">
        <v>7</v>
      </c>
    </row>
    <row r="215" spans="2:17" s="42" customFormat="1" ht="56.25" x14ac:dyDescent="0.25">
      <c r="B215" s="48">
        <v>212</v>
      </c>
      <c r="C215" s="3" t="s">
        <v>222</v>
      </c>
      <c r="D215" s="3" t="s">
        <v>404</v>
      </c>
      <c r="E215" s="3" t="s">
        <v>12</v>
      </c>
      <c r="F215" s="5" t="s">
        <v>641</v>
      </c>
      <c r="G215" s="17" t="s">
        <v>407</v>
      </c>
      <c r="H215" s="32">
        <v>70437</v>
      </c>
      <c r="I215" s="3" t="s">
        <v>548</v>
      </c>
      <c r="J215" s="3" t="s">
        <v>638</v>
      </c>
      <c r="K215" s="31" t="s">
        <v>1514</v>
      </c>
      <c r="L215" s="11">
        <v>42254</v>
      </c>
      <c r="M215" s="16">
        <v>56349.599999999999</v>
      </c>
      <c r="N215" s="31" t="s">
        <v>4</v>
      </c>
      <c r="O215" s="31" t="s">
        <v>5</v>
      </c>
      <c r="P215" s="31" t="s">
        <v>6</v>
      </c>
      <c r="Q215" s="31" t="s">
        <v>7</v>
      </c>
    </row>
    <row r="216" spans="2:17" s="42" customFormat="1" ht="56.25" x14ac:dyDescent="0.25">
      <c r="B216" s="48">
        <v>213</v>
      </c>
      <c r="C216" s="3" t="s">
        <v>222</v>
      </c>
      <c r="D216" s="3" t="s">
        <v>404</v>
      </c>
      <c r="E216" s="3" t="s">
        <v>8</v>
      </c>
      <c r="F216" s="5" t="s">
        <v>984</v>
      </c>
      <c r="G216" s="17" t="s">
        <v>408</v>
      </c>
      <c r="H216" s="32">
        <v>110309</v>
      </c>
      <c r="I216" s="3" t="s">
        <v>548</v>
      </c>
      <c r="J216" s="3"/>
      <c r="K216" s="31"/>
      <c r="L216" s="11"/>
      <c r="M216" s="16"/>
      <c r="N216" s="31" t="s">
        <v>4</v>
      </c>
      <c r="O216" s="31" t="s">
        <v>406</v>
      </c>
      <c r="P216" s="31" t="s">
        <v>406</v>
      </c>
      <c r="Q216" s="31" t="s">
        <v>406</v>
      </c>
    </row>
    <row r="217" spans="2:17" s="42" customFormat="1" ht="33.75" x14ac:dyDescent="0.25">
      <c r="B217" s="48">
        <v>214</v>
      </c>
      <c r="C217" s="3" t="s">
        <v>222</v>
      </c>
      <c r="D217" s="3" t="s">
        <v>40</v>
      </c>
      <c r="E217" s="3" t="s">
        <v>8</v>
      </c>
      <c r="F217" s="5" t="s">
        <v>861</v>
      </c>
      <c r="G217" s="17" t="s">
        <v>409</v>
      </c>
      <c r="H217" s="16">
        <v>183739</v>
      </c>
      <c r="I217" s="3" t="s">
        <v>556</v>
      </c>
      <c r="J217" s="3" t="s">
        <v>410</v>
      </c>
      <c r="K217" s="31" t="s">
        <v>1617</v>
      </c>
      <c r="L217" s="11">
        <v>42283</v>
      </c>
      <c r="M217" s="16">
        <v>165365.1</v>
      </c>
      <c r="N217" s="3" t="s">
        <v>4</v>
      </c>
      <c r="O217" s="3" t="s">
        <v>5</v>
      </c>
      <c r="P217" s="3" t="s">
        <v>6</v>
      </c>
      <c r="Q217" s="3" t="s">
        <v>7</v>
      </c>
    </row>
    <row r="218" spans="2:17" s="41" customFormat="1" ht="22.5" x14ac:dyDescent="0.2">
      <c r="B218" s="48">
        <v>215</v>
      </c>
      <c r="C218" s="3" t="s">
        <v>222</v>
      </c>
      <c r="D218" s="3" t="s">
        <v>338</v>
      </c>
      <c r="E218" s="3" t="s">
        <v>31</v>
      </c>
      <c r="F218" s="5" t="s">
        <v>650</v>
      </c>
      <c r="G218" s="17" t="s">
        <v>411</v>
      </c>
      <c r="H218" s="32">
        <v>665556.25</v>
      </c>
      <c r="I218" s="3" t="s">
        <v>564</v>
      </c>
      <c r="J218" s="3"/>
      <c r="K218" s="31"/>
      <c r="L218" s="11"/>
      <c r="M218" s="16"/>
      <c r="N218" s="3" t="s">
        <v>4</v>
      </c>
      <c r="O218" s="3" t="s">
        <v>18</v>
      </c>
      <c r="P218" s="3" t="s">
        <v>18</v>
      </c>
      <c r="Q218" s="3" t="s">
        <v>18</v>
      </c>
    </row>
    <row r="219" spans="2:17" s="41" customFormat="1" ht="22.5" x14ac:dyDescent="0.2">
      <c r="B219" s="48">
        <v>216</v>
      </c>
      <c r="C219" s="3" t="s">
        <v>222</v>
      </c>
      <c r="D219" s="3" t="s">
        <v>292</v>
      </c>
      <c r="E219" s="3" t="s">
        <v>8</v>
      </c>
      <c r="F219" s="5" t="s">
        <v>862</v>
      </c>
      <c r="G219" s="17" t="s">
        <v>412</v>
      </c>
      <c r="H219" s="32">
        <v>123124</v>
      </c>
      <c r="I219" s="3" t="s">
        <v>548</v>
      </c>
      <c r="J219" s="3" t="s">
        <v>413</v>
      </c>
      <c r="K219" s="31"/>
      <c r="L219" s="11"/>
      <c r="M219" s="16">
        <v>84212</v>
      </c>
      <c r="N219" s="3" t="s">
        <v>4</v>
      </c>
      <c r="O219" s="3" t="s">
        <v>5</v>
      </c>
      <c r="P219" s="3" t="s">
        <v>6</v>
      </c>
      <c r="Q219" s="3" t="s">
        <v>23</v>
      </c>
    </row>
    <row r="220" spans="2:17" s="41" customFormat="1" ht="22.5" x14ac:dyDescent="0.2">
      <c r="B220" s="48">
        <v>217</v>
      </c>
      <c r="C220" s="3" t="s">
        <v>222</v>
      </c>
      <c r="D220" s="3" t="s">
        <v>283</v>
      </c>
      <c r="E220" s="3" t="s">
        <v>8</v>
      </c>
      <c r="F220" s="5" t="s">
        <v>1000</v>
      </c>
      <c r="G220" s="17" t="s">
        <v>414</v>
      </c>
      <c r="H220" s="32">
        <v>65000</v>
      </c>
      <c r="I220" s="3" t="s">
        <v>548</v>
      </c>
      <c r="J220" s="3" t="s">
        <v>1419</v>
      </c>
      <c r="K220" s="31"/>
      <c r="L220" s="11"/>
      <c r="M220" s="16">
        <v>65000</v>
      </c>
      <c r="N220" s="3" t="s">
        <v>4</v>
      </c>
      <c r="O220" s="3" t="s">
        <v>5</v>
      </c>
      <c r="P220" s="3" t="s">
        <v>6</v>
      </c>
      <c r="Q220" s="3" t="s">
        <v>23</v>
      </c>
    </row>
    <row r="221" spans="2:17" s="41" customFormat="1" ht="22.5" x14ac:dyDescent="0.2">
      <c r="B221" s="48">
        <v>218</v>
      </c>
      <c r="C221" s="3" t="s">
        <v>222</v>
      </c>
      <c r="D221" s="3" t="s">
        <v>174</v>
      </c>
      <c r="E221" s="3" t="s">
        <v>8</v>
      </c>
      <c r="F221" s="5" t="s">
        <v>1366</v>
      </c>
      <c r="G221" s="17" t="s">
        <v>415</v>
      </c>
      <c r="H221" s="32">
        <v>147600</v>
      </c>
      <c r="I221" s="3" t="s">
        <v>548</v>
      </c>
      <c r="J221" s="3" t="s">
        <v>1393</v>
      </c>
      <c r="K221" s="31"/>
      <c r="L221" s="11"/>
      <c r="M221" s="16">
        <v>147599.98000000001</v>
      </c>
      <c r="N221" s="3" t="s">
        <v>4</v>
      </c>
      <c r="O221" s="3" t="s">
        <v>5</v>
      </c>
      <c r="P221" s="3" t="s">
        <v>6</v>
      </c>
      <c r="Q221" s="3" t="s">
        <v>23</v>
      </c>
    </row>
    <row r="222" spans="2:17" s="41" customFormat="1" ht="22.5" x14ac:dyDescent="0.2">
      <c r="B222" s="48">
        <v>219</v>
      </c>
      <c r="C222" s="3" t="s">
        <v>222</v>
      </c>
      <c r="D222" s="3" t="s">
        <v>174</v>
      </c>
      <c r="E222" s="3" t="s">
        <v>8</v>
      </c>
      <c r="F222" s="5" t="s">
        <v>863</v>
      </c>
      <c r="G222" s="17" t="s">
        <v>416</v>
      </c>
      <c r="H222" s="32">
        <v>67700</v>
      </c>
      <c r="I222" s="3" t="s">
        <v>548</v>
      </c>
      <c r="J222" s="3" t="s">
        <v>417</v>
      </c>
      <c r="K222" s="31"/>
      <c r="L222" s="11"/>
      <c r="M222" s="16">
        <v>58618</v>
      </c>
      <c r="N222" s="3" t="s">
        <v>4</v>
      </c>
      <c r="O222" s="3" t="s">
        <v>5</v>
      </c>
      <c r="P222" s="3" t="s">
        <v>6</v>
      </c>
      <c r="Q222" s="3" t="s">
        <v>23</v>
      </c>
    </row>
    <row r="223" spans="2:17" s="41" customFormat="1" ht="22.5" x14ac:dyDescent="0.2">
      <c r="B223" s="48">
        <v>220</v>
      </c>
      <c r="C223" s="3" t="s">
        <v>222</v>
      </c>
      <c r="D223" s="3" t="s">
        <v>174</v>
      </c>
      <c r="E223" s="3" t="s">
        <v>8</v>
      </c>
      <c r="F223" s="5" t="s">
        <v>651</v>
      </c>
      <c r="G223" s="17" t="s">
        <v>418</v>
      </c>
      <c r="H223" s="32">
        <v>180783</v>
      </c>
      <c r="I223" s="3" t="s">
        <v>548</v>
      </c>
      <c r="J223" s="3" t="s">
        <v>629</v>
      </c>
      <c r="K223" s="31"/>
      <c r="L223" s="11"/>
      <c r="M223" s="16">
        <v>180646</v>
      </c>
      <c r="N223" s="3" t="s">
        <v>4</v>
      </c>
      <c r="O223" s="3" t="s">
        <v>5</v>
      </c>
      <c r="P223" s="3" t="s">
        <v>6</v>
      </c>
      <c r="Q223" s="3" t="s">
        <v>23</v>
      </c>
    </row>
    <row r="224" spans="2:17" s="41" customFormat="1" ht="22.5" x14ac:dyDescent="0.2">
      <c r="B224" s="48">
        <v>221</v>
      </c>
      <c r="C224" s="3" t="s">
        <v>222</v>
      </c>
      <c r="D224" s="3" t="s">
        <v>174</v>
      </c>
      <c r="E224" s="3" t="s">
        <v>8</v>
      </c>
      <c r="F224" s="5" t="s">
        <v>864</v>
      </c>
      <c r="G224" s="17" t="s">
        <v>419</v>
      </c>
      <c r="H224" s="32">
        <v>44550</v>
      </c>
      <c r="I224" s="3" t="s">
        <v>548</v>
      </c>
      <c r="J224" s="3" t="s">
        <v>420</v>
      </c>
      <c r="K224" s="31"/>
      <c r="L224" s="11"/>
      <c r="M224" s="16">
        <v>42322.5</v>
      </c>
      <c r="N224" s="3" t="s">
        <v>4</v>
      </c>
      <c r="O224" s="3" t="s">
        <v>5</v>
      </c>
      <c r="P224" s="3" t="s">
        <v>6</v>
      </c>
      <c r="Q224" s="3" t="s">
        <v>23</v>
      </c>
    </row>
    <row r="225" spans="2:17" s="41" customFormat="1" ht="22.5" x14ac:dyDescent="0.2">
      <c r="B225" s="48">
        <v>222</v>
      </c>
      <c r="C225" s="3" t="s">
        <v>222</v>
      </c>
      <c r="D225" s="3" t="s">
        <v>174</v>
      </c>
      <c r="E225" s="3" t="s">
        <v>8</v>
      </c>
      <c r="F225" s="5" t="s">
        <v>1367</v>
      </c>
      <c r="G225" s="17" t="s">
        <v>415</v>
      </c>
      <c r="H225" s="32">
        <v>42212</v>
      </c>
      <c r="I225" s="3" t="s">
        <v>548</v>
      </c>
      <c r="J225" s="3" t="s">
        <v>1393</v>
      </c>
      <c r="K225" s="31"/>
      <c r="L225" s="11"/>
      <c r="M225" s="16">
        <v>42211.98</v>
      </c>
      <c r="N225" s="3" t="s">
        <v>4</v>
      </c>
      <c r="O225" s="3" t="s">
        <v>5</v>
      </c>
      <c r="P225" s="3" t="s">
        <v>6</v>
      </c>
      <c r="Q225" s="3" t="s">
        <v>23</v>
      </c>
    </row>
    <row r="226" spans="2:17" s="42" customFormat="1" ht="22.5" x14ac:dyDescent="0.25">
      <c r="B226" s="48">
        <v>223</v>
      </c>
      <c r="C226" s="3" t="s">
        <v>222</v>
      </c>
      <c r="D226" s="3" t="s">
        <v>176</v>
      </c>
      <c r="E226" s="3" t="s">
        <v>14</v>
      </c>
      <c r="F226" s="5" t="s">
        <v>1335</v>
      </c>
      <c r="G226" s="17" t="s">
        <v>421</v>
      </c>
      <c r="H226" s="32">
        <v>25964.01</v>
      </c>
      <c r="I226" s="3" t="s">
        <v>548</v>
      </c>
      <c r="J226" s="3" t="s">
        <v>1334</v>
      </c>
      <c r="K226" s="31"/>
      <c r="L226" s="11"/>
      <c r="M226" s="16">
        <v>21618.9</v>
      </c>
      <c r="N226" s="3" t="s">
        <v>4</v>
      </c>
      <c r="O226" s="3" t="s">
        <v>5</v>
      </c>
      <c r="P226" s="3" t="s">
        <v>6</v>
      </c>
      <c r="Q226" s="3" t="s">
        <v>7</v>
      </c>
    </row>
    <row r="227" spans="2:17" s="42" customFormat="1" ht="22.5" x14ac:dyDescent="0.25">
      <c r="B227" s="48">
        <v>224</v>
      </c>
      <c r="C227" s="3" t="s">
        <v>222</v>
      </c>
      <c r="D227" s="3" t="s">
        <v>176</v>
      </c>
      <c r="E227" s="3" t="s">
        <v>14</v>
      </c>
      <c r="F227" s="5" t="s">
        <v>652</v>
      </c>
      <c r="G227" s="17" t="s">
        <v>422</v>
      </c>
      <c r="H227" s="32">
        <v>18221.57</v>
      </c>
      <c r="I227" s="3" t="s">
        <v>548</v>
      </c>
      <c r="J227" s="3" t="s">
        <v>653</v>
      </c>
      <c r="K227" s="31"/>
      <c r="L227" s="11"/>
      <c r="M227" s="16">
        <v>17088.5</v>
      </c>
      <c r="N227" s="3" t="s">
        <v>4</v>
      </c>
      <c r="O227" s="3" t="s">
        <v>5</v>
      </c>
      <c r="P227" s="3" t="s">
        <v>6</v>
      </c>
      <c r="Q227" s="3" t="s">
        <v>7</v>
      </c>
    </row>
    <row r="228" spans="2:17" s="41" customFormat="1" ht="22.5" x14ac:dyDescent="0.2">
      <c r="B228" s="48">
        <v>225</v>
      </c>
      <c r="C228" s="3" t="s">
        <v>222</v>
      </c>
      <c r="D228" s="3" t="s">
        <v>176</v>
      </c>
      <c r="E228" s="3" t="s">
        <v>14</v>
      </c>
      <c r="F228" s="5" t="s">
        <v>654</v>
      </c>
      <c r="G228" s="17" t="s">
        <v>423</v>
      </c>
      <c r="H228" s="32">
        <v>23746.29</v>
      </c>
      <c r="I228" s="3" t="s">
        <v>548</v>
      </c>
      <c r="J228" s="3" t="s">
        <v>653</v>
      </c>
      <c r="K228" s="31"/>
      <c r="L228" s="11"/>
      <c r="M228" s="16">
        <v>21625</v>
      </c>
      <c r="N228" s="3" t="s">
        <v>4</v>
      </c>
      <c r="O228" s="3" t="s">
        <v>5</v>
      </c>
      <c r="P228" s="3" t="s">
        <v>6</v>
      </c>
      <c r="Q228" s="3" t="s">
        <v>7</v>
      </c>
    </row>
    <row r="229" spans="2:17" s="41" customFormat="1" ht="22.5" x14ac:dyDescent="0.2">
      <c r="B229" s="48">
        <v>226</v>
      </c>
      <c r="C229" s="3" t="s">
        <v>222</v>
      </c>
      <c r="D229" s="3" t="s">
        <v>176</v>
      </c>
      <c r="E229" s="3" t="s">
        <v>14</v>
      </c>
      <c r="F229" s="5" t="s">
        <v>655</v>
      </c>
      <c r="G229" s="17" t="s">
        <v>424</v>
      </c>
      <c r="H229" s="32">
        <v>25904.58</v>
      </c>
      <c r="I229" s="3" t="s">
        <v>548</v>
      </c>
      <c r="J229" s="3" t="s">
        <v>653</v>
      </c>
      <c r="K229" s="31"/>
      <c r="L229" s="11"/>
      <c r="M229" s="16">
        <v>24815.7</v>
      </c>
      <c r="N229" s="3" t="s">
        <v>4</v>
      </c>
      <c r="O229" s="3" t="s">
        <v>5</v>
      </c>
      <c r="P229" s="3" t="s">
        <v>6</v>
      </c>
      <c r="Q229" s="3" t="s">
        <v>7</v>
      </c>
    </row>
    <row r="230" spans="2:17" s="42" customFormat="1" ht="22.5" x14ac:dyDescent="0.25">
      <c r="B230" s="48">
        <v>227</v>
      </c>
      <c r="C230" s="3" t="s">
        <v>222</v>
      </c>
      <c r="D230" s="3" t="s">
        <v>176</v>
      </c>
      <c r="E230" s="3" t="s">
        <v>14</v>
      </c>
      <c r="F230" s="5" t="s">
        <v>872</v>
      </c>
      <c r="G230" s="17" t="s">
        <v>425</v>
      </c>
      <c r="H230" s="32">
        <v>31812.45</v>
      </c>
      <c r="I230" s="3" t="s">
        <v>548</v>
      </c>
      <c r="J230" s="3" t="s">
        <v>1336</v>
      </c>
      <c r="K230" s="31"/>
      <c r="L230" s="11"/>
      <c r="M230" s="16">
        <v>29206.799999999999</v>
      </c>
      <c r="N230" s="3" t="s">
        <v>4</v>
      </c>
      <c r="O230" s="3" t="s">
        <v>5</v>
      </c>
      <c r="P230" s="3" t="s">
        <v>6</v>
      </c>
      <c r="Q230" s="3" t="s">
        <v>7</v>
      </c>
    </row>
    <row r="231" spans="2:17" s="42" customFormat="1" ht="22.5" x14ac:dyDescent="0.25">
      <c r="B231" s="48">
        <v>228</v>
      </c>
      <c r="C231" s="3" t="s">
        <v>222</v>
      </c>
      <c r="D231" s="3" t="s">
        <v>176</v>
      </c>
      <c r="E231" s="3" t="s">
        <v>14</v>
      </c>
      <c r="F231" s="5" t="s">
        <v>873</v>
      </c>
      <c r="G231" s="17" t="s">
        <v>426</v>
      </c>
      <c r="H231" s="32">
        <v>37186.35</v>
      </c>
      <c r="I231" s="3" t="s">
        <v>548</v>
      </c>
      <c r="J231" s="3" t="s">
        <v>874</v>
      </c>
      <c r="K231" s="31"/>
      <c r="L231" s="11"/>
      <c r="M231" s="16">
        <v>37185.230000000003</v>
      </c>
      <c r="N231" s="3" t="s">
        <v>4</v>
      </c>
      <c r="O231" s="3" t="s">
        <v>5</v>
      </c>
      <c r="P231" s="3" t="s">
        <v>195</v>
      </c>
      <c r="Q231" s="3" t="s">
        <v>23</v>
      </c>
    </row>
    <row r="232" spans="2:17" s="41" customFormat="1" ht="22.5" x14ac:dyDescent="0.2">
      <c r="B232" s="48">
        <v>229</v>
      </c>
      <c r="C232" s="3" t="s">
        <v>222</v>
      </c>
      <c r="D232" s="3" t="s">
        <v>176</v>
      </c>
      <c r="E232" s="3" t="s">
        <v>14</v>
      </c>
      <c r="F232" s="5" t="s">
        <v>656</v>
      </c>
      <c r="G232" s="17" t="s">
        <v>427</v>
      </c>
      <c r="H232" s="32">
        <v>18777.439999999999</v>
      </c>
      <c r="I232" s="3" t="s">
        <v>548</v>
      </c>
      <c r="J232" s="3" t="s">
        <v>653</v>
      </c>
      <c r="K232" s="31"/>
      <c r="L232" s="11"/>
      <c r="M232" s="16">
        <v>17568.599999999999</v>
      </c>
      <c r="N232" s="3" t="s">
        <v>4</v>
      </c>
      <c r="O232" s="3" t="s">
        <v>5</v>
      </c>
      <c r="P232" s="3" t="s">
        <v>6</v>
      </c>
      <c r="Q232" s="3" t="s">
        <v>7</v>
      </c>
    </row>
    <row r="233" spans="2:17" s="42" customFormat="1" ht="33.75" x14ac:dyDescent="0.25">
      <c r="B233" s="48">
        <v>230</v>
      </c>
      <c r="C233" s="3" t="s">
        <v>222</v>
      </c>
      <c r="D233" s="3" t="s">
        <v>1051</v>
      </c>
      <c r="E233" s="3" t="s">
        <v>31</v>
      </c>
      <c r="F233" s="5" t="s">
        <v>985</v>
      </c>
      <c r="G233" s="17" t="s">
        <v>428</v>
      </c>
      <c r="H233" s="32">
        <v>885621.88</v>
      </c>
      <c r="I233" s="3" t="s">
        <v>564</v>
      </c>
      <c r="J233" s="3" t="s">
        <v>1593</v>
      </c>
      <c r="K233" s="31" t="s">
        <v>1594</v>
      </c>
      <c r="L233" s="11">
        <v>42321</v>
      </c>
      <c r="M233" s="16">
        <f>442658.99+352400.69</f>
        <v>795059.67999999993</v>
      </c>
      <c r="N233" s="3" t="s">
        <v>4</v>
      </c>
      <c r="O233" s="3" t="s">
        <v>5</v>
      </c>
      <c r="P233" s="3" t="s">
        <v>6</v>
      </c>
      <c r="Q233" s="3" t="s">
        <v>7</v>
      </c>
    </row>
    <row r="234" spans="2:17" s="42" customFormat="1" ht="56.25" x14ac:dyDescent="0.25">
      <c r="B234" s="48">
        <v>231</v>
      </c>
      <c r="C234" s="3" t="s">
        <v>222</v>
      </c>
      <c r="D234" s="3" t="s">
        <v>1051</v>
      </c>
      <c r="E234" s="3" t="s">
        <v>8</v>
      </c>
      <c r="F234" s="5" t="s">
        <v>612</v>
      </c>
      <c r="G234" s="17" t="s">
        <v>429</v>
      </c>
      <c r="H234" s="32">
        <v>108761.14</v>
      </c>
      <c r="I234" s="3" t="s">
        <v>564</v>
      </c>
      <c r="J234" s="3" t="s">
        <v>1585</v>
      </c>
      <c r="K234" s="31" t="s">
        <v>1568</v>
      </c>
      <c r="L234" s="11">
        <v>42331</v>
      </c>
      <c r="M234" s="16">
        <f>61000+47000</f>
        <v>108000</v>
      </c>
      <c r="N234" s="3" t="s">
        <v>4</v>
      </c>
      <c r="O234" s="3" t="s">
        <v>5</v>
      </c>
      <c r="P234" s="3" t="s">
        <v>6</v>
      </c>
      <c r="Q234" s="3" t="s">
        <v>7</v>
      </c>
    </row>
    <row r="235" spans="2:17" s="42" customFormat="1" ht="33.75" x14ac:dyDescent="0.25">
      <c r="B235" s="48">
        <v>232</v>
      </c>
      <c r="C235" s="3" t="s">
        <v>270</v>
      </c>
      <c r="D235" s="3" t="s">
        <v>40</v>
      </c>
      <c r="E235" s="3" t="s">
        <v>46</v>
      </c>
      <c r="F235" s="5" t="s">
        <v>986</v>
      </c>
      <c r="G235" s="17" t="s">
        <v>430</v>
      </c>
      <c r="H235" s="16">
        <v>49994086.329999998</v>
      </c>
      <c r="I235" s="3" t="s">
        <v>1016</v>
      </c>
      <c r="J235" s="3" t="s">
        <v>1560</v>
      </c>
      <c r="K235" s="31" t="s">
        <v>1694</v>
      </c>
      <c r="L235" s="11">
        <v>42418</v>
      </c>
      <c r="M235" s="32">
        <v>52943737.43</v>
      </c>
      <c r="N235" s="3" t="s">
        <v>4</v>
      </c>
      <c r="O235" s="3" t="s">
        <v>5</v>
      </c>
      <c r="P235" s="3" t="s">
        <v>6</v>
      </c>
      <c r="Q235" s="3" t="s">
        <v>7</v>
      </c>
    </row>
    <row r="236" spans="2:17" s="41" customFormat="1" ht="22.5" x14ac:dyDescent="0.2">
      <c r="B236" s="48">
        <v>233</v>
      </c>
      <c r="C236" s="3" t="s">
        <v>270</v>
      </c>
      <c r="D236" s="3" t="s">
        <v>396</v>
      </c>
      <c r="E236" s="3" t="s">
        <v>14</v>
      </c>
      <c r="F236" s="5" t="s">
        <v>657</v>
      </c>
      <c r="G236" s="17" t="s">
        <v>431</v>
      </c>
      <c r="H236" s="32">
        <v>20100</v>
      </c>
      <c r="I236" s="3" t="s">
        <v>548</v>
      </c>
      <c r="J236" s="3" t="s">
        <v>658</v>
      </c>
      <c r="K236" s="31" t="s">
        <v>1645</v>
      </c>
      <c r="L236" s="11">
        <v>42247</v>
      </c>
      <c r="M236" s="16">
        <v>16080</v>
      </c>
      <c r="N236" s="3" t="s">
        <v>4</v>
      </c>
      <c r="O236" s="3" t="s">
        <v>5</v>
      </c>
      <c r="P236" s="3" t="s">
        <v>6</v>
      </c>
      <c r="Q236" s="3" t="s">
        <v>7</v>
      </c>
    </row>
    <row r="237" spans="2:17" s="42" customFormat="1" ht="22.5" x14ac:dyDescent="0.25">
      <c r="B237" s="48">
        <v>234</v>
      </c>
      <c r="C237" s="3" t="s">
        <v>270</v>
      </c>
      <c r="D237" s="3" t="s">
        <v>396</v>
      </c>
      <c r="E237" s="3" t="s">
        <v>8</v>
      </c>
      <c r="F237" s="5" t="s">
        <v>608</v>
      </c>
      <c r="G237" s="17" t="s">
        <v>432</v>
      </c>
      <c r="H237" s="32">
        <v>66887</v>
      </c>
      <c r="I237" s="3" t="s">
        <v>564</v>
      </c>
      <c r="J237" s="3" t="s">
        <v>607</v>
      </c>
      <c r="K237" s="31" t="s">
        <v>1646</v>
      </c>
      <c r="L237" s="11">
        <v>42284</v>
      </c>
      <c r="M237" s="16">
        <v>55707.56</v>
      </c>
      <c r="N237" s="3" t="s">
        <v>4</v>
      </c>
      <c r="O237" s="3" t="s">
        <v>5</v>
      </c>
      <c r="P237" s="3" t="s">
        <v>6</v>
      </c>
      <c r="Q237" s="3" t="s">
        <v>7</v>
      </c>
    </row>
    <row r="238" spans="2:17" s="42" customFormat="1" ht="22.5" x14ac:dyDescent="0.25">
      <c r="B238" s="48">
        <v>235</v>
      </c>
      <c r="C238" s="3" t="s">
        <v>270</v>
      </c>
      <c r="D238" s="3" t="s">
        <v>213</v>
      </c>
      <c r="E238" s="3" t="s">
        <v>8</v>
      </c>
      <c r="F238" s="5" t="s">
        <v>875</v>
      </c>
      <c r="G238" s="17" t="s">
        <v>433</v>
      </c>
      <c r="H238" s="32">
        <v>60876</v>
      </c>
      <c r="I238" s="3" t="s">
        <v>548</v>
      </c>
      <c r="J238" s="3" t="s">
        <v>413</v>
      </c>
      <c r="K238" s="31"/>
      <c r="L238" s="11"/>
      <c r="M238" s="16">
        <v>59679.9</v>
      </c>
      <c r="N238" s="3" t="s">
        <v>4</v>
      </c>
      <c r="O238" s="3" t="s">
        <v>5</v>
      </c>
      <c r="P238" s="3" t="s">
        <v>6</v>
      </c>
      <c r="Q238" s="3" t="s">
        <v>23</v>
      </c>
    </row>
    <row r="239" spans="2:17" s="41" customFormat="1" ht="22.5" x14ac:dyDescent="0.2">
      <c r="B239" s="48">
        <v>236</v>
      </c>
      <c r="C239" s="3" t="s">
        <v>270</v>
      </c>
      <c r="D239" s="3" t="s">
        <v>149</v>
      </c>
      <c r="E239" s="3" t="s">
        <v>8</v>
      </c>
      <c r="F239" s="5" t="s">
        <v>865</v>
      </c>
      <c r="G239" s="17" t="s">
        <v>434</v>
      </c>
      <c r="H239" s="32">
        <v>124125</v>
      </c>
      <c r="I239" s="3" t="s">
        <v>548</v>
      </c>
      <c r="J239" s="3" t="s">
        <v>308</v>
      </c>
      <c r="K239" s="31"/>
      <c r="L239" s="11"/>
      <c r="M239" s="16">
        <v>124125</v>
      </c>
      <c r="N239" s="3" t="s">
        <v>4</v>
      </c>
      <c r="O239" s="3" t="s">
        <v>5</v>
      </c>
      <c r="P239" s="3" t="s">
        <v>195</v>
      </c>
      <c r="Q239" s="3" t="s">
        <v>23</v>
      </c>
    </row>
    <row r="240" spans="2:17" s="41" customFormat="1" ht="22.5" x14ac:dyDescent="0.2">
      <c r="B240" s="48">
        <v>237</v>
      </c>
      <c r="C240" s="3" t="s">
        <v>270</v>
      </c>
      <c r="D240" s="3" t="s">
        <v>149</v>
      </c>
      <c r="E240" s="3" t="s">
        <v>8</v>
      </c>
      <c r="F240" s="5" t="s">
        <v>866</v>
      </c>
      <c r="G240" s="17" t="s">
        <v>435</v>
      </c>
      <c r="H240" s="32">
        <v>44980</v>
      </c>
      <c r="I240" s="3" t="s">
        <v>548</v>
      </c>
      <c r="J240" s="3" t="s">
        <v>363</v>
      </c>
      <c r="K240" s="31"/>
      <c r="L240" s="11"/>
      <c r="M240" s="16">
        <v>43250</v>
      </c>
      <c r="N240" s="31" t="s">
        <v>4</v>
      </c>
      <c r="O240" s="3" t="s">
        <v>5</v>
      </c>
      <c r="P240" s="3" t="s">
        <v>6</v>
      </c>
      <c r="Q240" s="3" t="s">
        <v>23</v>
      </c>
    </row>
    <row r="241" spans="2:17" s="41" customFormat="1" ht="22.5" x14ac:dyDescent="0.2">
      <c r="B241" s="48">
        <v>238</v>
      </c>
      <c r="C241" s="3" t="s">
        <v>270</v>
      </c>
      <c r="D241" s="3" t="s">
        <v>258</v>
      </c>
      <c r="E241" s="3" t="s">
        <v>8</v>
      </c>
      <c r="F241" s="5" t="s">
        <v>659</v>
      </c>
      <c r="G241" s="17" t="s">
        <v>436</v>
      </c>
      <c r="H241" s="32">
        <v>58831.61</v>
      </c>
      <c r="I241" s="3" t="s">
        <v>548</v>
      </c>
      <c r="J241" s="3" t="s">
        <v>660</v>
      </c>
      <c r="K241" s="31"/>
      <c r="L241" s="11"/>
      <c r="M241" s="16">
        <v>58707</v>
      </c>
      <c r="N241" s="3" t="s">
        <v>4</v>
      </c>
      <c r="O241" s="3" t="s">
        <v>5</v>
      </c>
      <c r="P241" s="3" t="s">
        <v>6</v>
      </c>
      <c r="Q241" s="3" t="s">
        <v>23</v>
      </c>
    </row>
    <row r="242" spans="2:17" s="42" customFormat="1" ht="22.5" x14ac:dyDescent="0.25">
      <c r="B242" s="48">
        <v>239</v>
      </c>
      <c r="C242" s="3" t="s">
        <v>270</v>
      </c>
      <c r="D242" s="3" t="s">
        <v>258</v>
      </c>
      <c r="E242" s="3" t="s">
        <v>8</v>
      </c>
      <c r="F242" s="5" t="s">
        <v>630</v>
      </c>
      <c r="G242" s="17" t="s">
        <v>437</v>
      </c>
      <c r="H242" s="32">
        <v>92975.679999999993</v>
      </c>
      <c r="I242" s="3" t="s">
        <v>548</v>
      </c>
      <c r="J242" s="3" t="s">
        <v>629</v>
      </c>
      <c r="K242" s="31"/>
      <c r="L242" s="11"/>
      <c r="M242" s="16">
        <v>90750</v>
      </c>
      <c r="N242" s="3" t="s">
        <v>4</v>
      </c>
      <c r="O242" s="3" t="s">
        <v>5</v>
      </c>
      <c r="P242" s="3" t="s">
        <v>6</v>
      </c>
      <c r="Q242" s="3" t="s">
        <v>23</v>
      </c>
    </row>
    <row r="243" spans="2:17" s="42" customFormat="1" ht="22.5" x14ac:dyDescent="0.25">
      <c r="B243" s="48">
        <v>240</v>
      </c>
      <c r="C243" s="3" t="s">
        <v>270</v>
      </c>
      <c r="D243" s="3" t="s">
        <v>283</v>
      </c>
      <c r="E243" s="3" t="s">
        <v>8</v>
      </c>
      <c r="F243" s="5" t="s">
        <v>613</v>
      </c>
      <c r="G243" s="17" t="s">
        <v>438</v>
      </c>
      <c r="H243" s="32">
        <v>100000</v>
      </c>
      <c r="I243" s="3" t="s">
        <v>548</v>
      </c>
      <c r="J243" s="3" t="s">
        <v>257</v>
      </c>
      <c r="K243" s="31"/>
      <c r="L243" s="11"/>
      <c r="M243" s="16">
        <v>100000</v>
      </c>
      <c r="N243" s="3" t="s">
        <v>4</v>
      </c>
      <c r="O243" s="3" t="s">
        <v>5</v>
      </c>
      <c r="P243" s="3" t="s">
        <v>6</v>
      </c>
      <c r="Q243" s="3" t="s">
        <v>23</v>
      </c>
    </row>
    <row r="244" spans="2:17" s="42" customFormat="1" ht="22.5" x14ac:dyDescent="0.25">
      <c r="B244" s="48">
        <v>241</v>
      </c>
      <c r="C244" s="3" t="s">
        <v>270</v>
      </c>
      <c r="D244" s="3" t="s">
        <v>283</v>
      </c>
      <c r="E244" s="3" t="s">
        <v>8</v>
      </c>
      <c r="F244" s="5" t="s">
        <v>1368</v>
      </c>
      <c r="G244" s="17" t="s">
        <v>439</v>
      </c>
      <c r="H244" s="32">
        <v>100000</v>
      </c>
      <c r="I244" s="3" t="s">
        <v>548</v>
      </c>
      <c r="J244" s="3" t="s">
        <v>1394</v>
      </c>
      <c r="K244" s="31"/>
      <c r="L244" s="11"/>
      <c r="M244" s="16">
        <v>100000</v>
      </c>
      <c r="N244" s="3" t="s">
        <v>4</v>
      </c>
      <c r="O244" s="3" t="s">
        <v>5</v>
      </c>
      <c r="P244" s="3" t="s">
        <v>6</v>
      </c>
      <c r="Q244" s="3" t="s">
        <v>23</v>
      </c>
    </row>
    <row r="245" spans="2:17" s="42" customFormat="1" ht="22.5" x14ac:dyDescent="0.25">
      <c r="B245" s="48">
        <v>242</v>
      </c>
      <c r="C245" s="3" t="s">
        <v>270</v>
      </c>
      <c r="D245" s="3" t="s">
        <v>283</v>
      </c>
      <c r="E245" s="3" t="s">
        <v>8</v>
      </c>
      <c r="F245" s="5" t="s">
        <v>631</v>
      </c>
      <c r="G245" s="17" t="s">
        <v>440</v>
      </c>
      <c r="H245" s="32">
        <v>99522</v>
      </c>
      <c r="I245" s="3" t="s">
        <v>548</v>
      </c>
      <c r="J245" s="3" t="s">
        <v>257</v>
      </c>
      <c r="K245" s="31"/>
      <c r="L245" s="11"/>
      <c r="M245" s="16">
        <v>99500</v>
      </c>
      <c r="N245" s="3" t="s">
        <v>4</v>
      </c>
      <c r="O245" s="3" t="s">
        <v>5</v>
      </c>
      <c r="P245" s="3" t="s">
        <v>6</v>
      </c>
      <c r="Q245" s="3" t="s">
        <v>23</v>
      </c>
    </row>
    <row r="246" spans="2:17" s="41" customFormat="1" ht="123.75" x14ac:dyDescent="0.2">
      <c r="B246" s="48">
        <v>243</v>
      </c>
      <c r="C246" s="3" t="s">
        <v>90</v>
      </c>
      <c r="D246" s="3" t="s">
        <v>56</v>
      </c>
      <c r="E246" s="3" t="s">
        <v>19</v>
      </c>
      <c r="F246" s="5" t="s">
        <v>867</v>
      </c>
      <c r="G246" s="17" t="s">
        <v>405</v>
      </c>
      <c r="H246" s="32">
        <v>1009867.6</v>
      </c>
      <c r="I246" s="3" t="s">
        <v>548</v>
      </c>
      <c r="J246" s="3" t="s">
        <v>987</v>
      </c>
      <c r="K246" s="31" t="s">
        <v>1558</v>
      </c>
      <c r="L246" s="11">
        <v>42258</v>
      </c>
      <c r="M246" s="16">
        <f>101420.2+109202.6+105940+161006.4+58940+158232+60886+141584.4+112656</f>
        <v>1009867.6</v>
      </c>
      <c r="N246" s="3" t="s">
        <v>4</v>
      </c>
      <c r="O246" s="3" t="s">
        <v>5</v>
      </c>
      <c r="P246" s="3" t="s">
        <v>6</v>
      </c>
      <c r="Q246" s="3" t="s">
        <v>7</v>
      </c>
    </row>
    <row r="247" spans="2:17" s="42" customFormat="1" ht="22.5" x14ac:dyDescent="0.25">
      <c r="B247" s="48">
        <v>244</v>
      </c>
      <c r="C247" s="3" t="s">
        <v>90</v>
      </c>
      <c r="D247" s="3" t="s">
        <v>1050</v>
      </c>
      <c r="E247" s="3" t="s">
        <v>8</v>
      </c>
      <c r="F247" s="5" t="s">
        <v>988</v>
      </c>
      <c r="G247" s="17" t="s">
        <v>441</v>
      </c>
      <c r="H247" s="16">
        <v>118113.28</v>
      </c>
      <c r="I247" s="3" t="s">
        <v>564</v>
      </c>
      <c r="J247" s="3" t="s">
        <v>33</v>
      </c>
      <c r="K247" s="31" t="s">
        <v>1551</v>
      </c>
      <c r="L247" s="11">
        <v>42291</v>
      </c>
      <c r="M247" s="16">
        <v>118113.28</v>
      </c>
      <c r="N247" s="3" t="s">
        <v>4</v>
      </c>
      <c r="O247" s="3" t="s">
        <v>5</v>
      </c>
      <c r="P247" s="3" t="s">
        <v>6</v>
      </c>
      <c r="Q247" s="3" t="s">
        <v>7</v>
      </c>
    </row>
    <row r="248" spans="2:17" s="42" customFormat="1" ht="22.5" x14ac:dyDescent="0.25">
      <c r="B248" s="48">
        <v>245</v>
      </c>
      <c r="C248" s="3" t="s">
        <v>90</v>
      </c>
      <c r="D248" s="3" t="s">
        <v>1050</v>
      </c>
      <c r="E248" s="3" t="s">
        <v>14</v>
      </c>
      <c r="F248" s="5" t="s">
        <v>989</v>
      </c>
      <c r="G248" s="17" t="s">
        <v>442</v>
      </c>
      <c r="H248" s="16">
        <v>29844</v>
      </c>
      <c r="I248" s="3" t="s">
        <v>564</v>
      </c>
      <c r="J248" s="3" t="s">
        <v>990</v>
      </c>
      <c r="K248" s="31" t="s">
        <v>1548</v>
      </c>
      <c r="L248" s="11">
        <v>42354</v>
      </c>
      <c r="M248" s="16">
        <v>24921.599999999999</v>
      </c>
      <c r="N248" s="3" t="s">
        <v>4</v>
      </c>
      <c r="O248" s="3" t="s">
        <v>5</v>
      </c>
      <c r="P248" s="3" t="s">
        <v>6</v>
      </c>
      <c r="Q248" s="3" t="s">
        <v>7</v>
      </c>
    </row>
    <row r="249" spans="2:17" s="42" customFormat="1" ht="22.5" x14ac:dyDescent="0.25">
      <c r="B249" s="48">
        <v>246</v>
      </c>
      <c r="C249" s="3" t="s">
        <v>90</v>
      </c>
      <c r="D249" s="3" t="s">
        <v>149</v>
      </c>
      <c r="E249" s="3" t="s">
        <v>8</v>
      </c>
      <c r="F249" s="5" t="s">
        <v>601</v>
      </c>
      <c r="G249" s="17" t="s">
        <v>443</v>
      </c>
      <c r="H249" s="32">
        <v>94000</v>
      </c>
      <c r="I249" s="3" t="s">
        <v>548</v>
      </c>
      <c r="J249" s="3" t="s">
        <v>600</v>
      </c>
      <c r="K249" s="31"/>
      <c r="L249" s="11"/>
      <c r="M249" s="16">
        <v>94000</v>
      </c>
      <c r="N249" s="3" t="s">
        <v>4</v>
      </c>
      <c r="O249" s="3" t="s">
        <v>5</v>
      </c>
      <c r="P249" s="3" t="s">
        <v>6</v>
      </c>
      <c r="Q249" s="3" t="s">
        <v>23</v>
      </c>
    </row>
    <row r="250" spans="2:17" s="18" customFormat="1" ht="22.5" x14ac:dyDescent="0.25">
      <c r="B250" s="48">
        <v>247</v>
      </c>
      <c r="C250" s="3" t="s">
        <v>197</v>
      </c>
      <c r="D250" s="3" t="s">
        <v>246</v>
      </c>
      <c r="E250" s="8" t="s">
        <v>8</v>
      </c>
      <c r="F250" s="5" t="s">
        <v>615</v>
      </c>
      <c r="G250" s="8" t="s">
        <v>444</v>
      </c>
      <c r="H250" s="32">
        <v>87000</v>
      </c>
      <c r="I250" s="3" t="s">
        <v>564</v>
      </c>
      <c r="J250" s="3" t="s">
        <v>614</v>
      </c>
      <c r="K250" s="31"/>
      <c r="L250" s="11"/>
      <c r="M250" s="16">
        <v>79900</v>
      </c>
      <c r="N250" s="3" t="s">
        <v>4</v>
      </c>
      <c r="O250" s="3" t="s">
        <v>5</v>
      </c>
      <c r="P250" s="3" t="s">
        <v>6</v>
      </c>
      <c r="Q250" s="3" t="s">
        <v>23</v>
      </c>
    </row>
    <row r="251" spans="2:17" s="18" customFormat="1" ht="22.5" x14ac:dyDescent="0.25">
      <c r="B251" s="48">
        <v>248</v>
      </c>
      <c r="C251" s="3" t="s">
        <v>197</v>
      </c>
      <c r="D251" s="3" t="s">
        <v>262</v>
      </c>
      <c r="E251" s="8" t="s">
        <v>8</v>
      </c>
      <c r="F251" s="5" t="s">
        <v>617</v>
      </c>
      <c r="G251" s="17" t="s">
        <v>445</v>
      </c>
      <c r="H251" s="32">
        <v>65063.05</v>
      </c>
      <c r="I251" s="3" t="s">
        <v>548</v>
      </c>
      <c r="J251" s="3" t="s">
        <v>616</v>
      </c>
      <c r="K251" s="3" t="s">
        <v>1672</v>
      </c>
      <c r="L251" s="11">
        <v>42296</v>
      </c>
      <c r="M251" s="40">
        <v>65063</v>
      </c>
      <c r="N251" s="3" t="s">
        <v>4</v>
      </c>
      <c r="O251" s="3" t="s">
        <v>5</v>
      </c>
      <c r="P251" s="3" t="s">
        <v>6</v>
      </c>
      <c r="Q251" s="3" t="s">
        <v>7</v>
      </c>
    </row>
    <row r="252" spans="2:17" s="18" customFormat="1" ht="22.5" x14ac:dyDescent="0.25">
      <c r="B252" s="48">
        <v>249</v>
      </c>
      <c r="C252" s="3" t="s">
        <v>197</v>
      </c>
      <c r="D252" s="3" t="s">
        <v>262</v>
      </c>
      <c r="E252" s="8" t="s">
        <v>8</v>
      </c>
      <c r="F252" s="5" t="s">
        <v>622</v>
      </c>
      <c r="G252" s="17" t="s">
        <v>445</v>
      </c>
      <c r="H252" s="32">
        <v>79000</v>
      </c>
      <c r="I252" s="3" t="s">
        <v>548</v>
      </c>
      <c r="J252" s="3" t="s">
        <v>616</v>
      </c>
      <c r="K252" s="3" t="s">
        <v>1647</v>
      </c>
      <c r="L252" s="11">
        <v>42298</v>
      </c>
      <c r="M252" s="40">
        <v>78999.8</v>
      </c>
      <c r="N252" s="3" t="s">
        <v>4</v>
      </c>
      <c r="O252" s="3" t="s">
        <v>5</v>
      </c>
      <c r="P252" s="3" t="s">
        <v>6</v>
      </c>
      <c r="Q252" s="3" t="s">
        <v>7</v>
      </c>
    </row>
    <row r="253" spans="2:17" s="18" customFormat="1" ht="22.5" x14ac:dyDescent="0.25">
      <c r="B253" s="48">
        <v>250</v>
      </c>
      <c r="C253" s="3" t="s">
        <v>197</v>
      </c>
      <c r="D253" s="3" t="s">
        <v>396</v>
      </c>
      <c r="E253" s="3" t="s">
        <v>8</v>
      </c>
      <c r="F253" s="5" t="s">
        <v>1343</v>
      </c>
      <c r="G253" s="17" t="s">
        <v>446</v>
      </c>
      <c r="H253" s="32">
        <v>60408.18</v>
      </c>
      <c r="I253" s="3" t="s">
        <v>548</v>
      </c>
      <c r="J253" s="3" t="s">
        <v>1087</v>
      </c>
      <c r="K253" s="31" t="s">
        <v>1647</v>
      </c>
      <c r="L253" s="11">
        <v>42356</v>
      </c>
      <c r="M253" s="14">
        <v>60408.18</v>
      </c>
      <c r="N253" s="3" t="s">
        <v>4</v>
      </c>
      <c r="O253" s="3" t="s">
        <v>5</v>
      </c>
      <c r="P253" s="3" t="s">
        <v>6</v>
      </c>
      <c r="Q253" s="3" t="s">
        <v>7</v>
      </c>
    </row>
    <row r="254" spans="2:17" s="18" customFormat="1" ht="22.5" x14ac:dyDescent="0.25">
      <c r="B254" s="48">
        <v>251</v>
      </c>
      <c r="C254" s="3" t="s">
        <v>197</v>
      </c>
      <c r="D254" s="3" t="s">
        <v>396</v>
      </c>
      <c r="E254" s="3" t="s">
        <v>14</v>
      </c>
      <c r="F254" s="5" t="s">
        <v>1085</v>
      </c>
      <c r="G254" s="17" t="s">
        <v>447</v>
      </c>
      <c r="H254" s="32">
        <v>25872.28</v>
      </c>
      <c r="I254" s="3" t="s">
        <v>548</v>
      </c>
      <c r="J254" s="3" t="s">
        <v>1145</v>
      </c>
      <c r="K254" s="31" t="s">
        <v>1648</v>
      </c>
      <c r="L254" s="11">
        <v>42366</v>
      </c>
      <c r="M254" s="16">
        <v>25872.28</v>
      </c>
      <c r="N254" s="3" t="s">
        <v>4</v>
      </c>
      <c r="O254" s="3" t="s">
        <v>5</v>
      </c>
      <c r="P254" s="3" t="s">
        <v>6</v>
      </c>
      <c r="Q254" s="3" t="s">
        <v>7</v>
      </c>
    </row>
    <row r="255" spans="2:17" s="18" customFormat="1" ht="22.5" x14ac:dyDescent="0.25">
      <c r="B255" s="48">
        <v>252</v>
      </c>
      <c r="C255" s="3" t="s">
        <v>197</v>
      </c>
      <c r="D255" s="3" t="s">
        <v>396</v>
      </c>
      <c r="E255" s="8" t="s">
        <v>14</v>
      </c>
      <c r="F255" s="5" t="s">
        <v>661</v>
      </c>
      <c r="G255" s="17" t="s">
        <v>448</v>
      </c>
      <c r="H255" s="32">
        <v>18000</v>
      </c>
      <c r="I255" s="3" t="s">
        <v>564</v>
      </c>
      <c r="J255" s="3" t="s">
        <v>662</v>
      </c>
      <c r="K255" s="31" t="s">
        <v>277</v>
      </c>
      <c r="L255" s="11">
        <v>42298</v>
      </c>
      <c r="M255" s="14">
        <v>15200</v>
      </c>
      <c r="N255" s="3" t="s">
        <v>4</v>
      </c>
      <c r="O255" s="3" t="s">
        <v>5</v>
      </c>
      <c r="P255" s="3" t="s">
        <v>6</v>
      </c>
      <c r="Q255" s="3" t="s">
        <v>7</v>
      </c>
    </row>
    <row r="256" spans="2:17" s="18" customFormat="1" ht="22.5" x14ac:dyDescent="0.25">
      <c r="B256" s="48">
        <v>253</v>
      </c>
      <c r="C256" s="3" t="s">
        <v>197</v>
      </c>
      <c r="D256" s="3" t="s">
        <v>396</v>
      </c>
      <c r="E256" s="8" t="s">
        <v>14</v>
      </c>
      <c r="F256" s="5" t="s">
        <v>663</v>
      </c>
      <c r="G256" s="17" t="s">
        <v>449</v>
      </c>
      <c r="H256" s="32">
        <v>18000</v>
      </c>
      <c r="I256" s="3" t="s">
        <v>564</v>
      </c>
      <c r="J256" s="3" t="s">
        <v>664</v>
      </c>
      <c r="K256" s="31" t="s">
        <v>269</v>
      </c>
      <c r="L256" s="11">
        <v>42300</v>
      </c>
      <c r="M256" s="14">
        <v>18000</v>
      </c>
      <c r="N256" s="3" t="s">
        <v>4</v>
      </c>
      <c r="O256" s="3" t="s">
        <v>5</v>
      </c>
      <c r="P256" s="3" t="s">
        <v>6</v>
      </c>
      <c r="Q256" s="3" t="s">
        <v>7</v>
      </c>
    </row>
    <row r="257" spans="2:17" s="18" customFormat="1" ht="22.5" x14ac:dyDescent="0.25">
      <c r="B257" s="48">
        <v>254</v>
      </c>
      <c r="C257" s="3" t="s">
        <v>197</v>
      </c>
      <c r="D257" s="3" t="s">
        <v>396</v>
      </c>
      <c r="E257" s="8" t="s">
        <v>14</v>
      </c>
      <c r="F257" s="5" t="s">
        <v>1258</v>
      </c>
      <c r="G257" s="17" t="s">
        <v>450</v>
      </c>
      <c r="H257" s="32">
        <v>14744.55</v>
      </c>
      <c r="I257" s="3" t="s">
        <v>548</v>
      </c>
      <c r="J257" s="3" t="s">
        <v>1087</v>
      </c>
      <c r="K257" s="31" t="s">
        <v>1649</v>
      </c>
      <c r="L257" s="11">
        <v>42320</v>
      </c>
      <c r="M257" s="16">
        <v>14744.55</v>
      </c>
      <c r="N257" s="3" t="s">
        <v>4</v>
      </c>
      <c r="O257" s="3" t="s">
        <v>5</v>
      </c>
      <c r="P257" s="3" t="s">
        <v>6</v>
      </c>
      <c r="Q257" s="3" t="s">
        <v>7</v>
      </c>
    </row>
    <row r="258" spans="2:17" s="18" customFormat="1" ht="22.5" x14ac:dyDescent="0.25">
      <c r="B258" s="48">
        <v>255</v>
      </c>
      <c r="C258" s="3" t="s">
        <v>197</v>
      </c>
      <c r="D258" s="3" t="s">
        <v>396</v>
      </c>
      <c r="E258" s="3" t="s">
        <v>8</v>
      </c>
      <c r="F258" s="5" t="s">
        <v>1086</v>
      </c>
      <c r="G258" s="17" t="s">
        <v>451</v>
      </c>
      <c r="H258" s="32">
        <v>101900.14</v>
      </c>
      <c r="I258" s="3" t="s">
        <v>548</v>
      </c>
      <c r="J258" s="3" t="s">
        <v>1087</v>
      </c>
      <c r="K258" s="31" t="s">
        <v>1644</v>
      </c>
      <c r="L258" s="11">
        <v>42310</v>
      </c>
      <c r="M258" s="14">
        <v>101900.14</v>
      </c>
      <c r="N258" s="3" t="s">
        <v>4</v>
      </c>
      <c r="O258" s="3" t="s">
        <v>5</v>
      </c>
      <c r="P258" s="3" t="s">
        <v>6</v>
      </c>
      <c r="Q258" s="3" t="s">
        <v>7</v>
      </c>
    </row>
    <row r="259" spans="2:17" s="18" customFormat="1" ht="22.5" x14ac:dyDescent="0.25">
      <c r="B259" s="48">
        <v>256</v>
      </c>
      <c r="C259" s="3" t="s">
        <v>197</v>
      </c>
      <c r="D259" s="3" t="s">
        <v>396</v>
      </c>
      <c r="E259" s="3" t="s">
        <v>14</v>
      </c>
      <c r="F259" s="5" t="s">
        <v>1088</v>
      </c>
      <c r="G259" s="17" t="s">
        <v>452</v>
      </c>
      <c r="H259" s="32">
        <v>20820.8</v>
      </c>
      <c r="I259" s="3" t="s">
        <v>548</v>
      </c>
      <c r="J259" s="3" t="s">
        <v>1145</v>
      </c>
      <c r="K259" s="31" t="s">
        <v>1650</v>
      </c>
      <c r="L259" s="11">
        <v>42366</v>
      </c>
      <c r="M259" s="14">
        <v>20820.8</v>
      </c>
      <c r="N259" s="3" t="s">
        <v>4</v>
      </c>
      <c r="O259" s="3" t="s">
        <v>5</v>
      </c>
      <c r="P259" s="3" t="s">
        <v>6</v>
      </c>
      <c r="Q259" s="3" t="s">
        <v>7</v>
      </c>
    </row>
    <row r="260" spans="2:17" s="18" customFormat="1" ht="22.5" x14ac:dyDescent="0.25">
      <c r="B260" s="48">
        <v>257</v>
      </c>
      <c r="C260" s="3" t="s">
        <v>197</v>
      </c>
      <c r="D260" s="3" t="s">
        <v>396</v>
      </c>
      <c r="E260" s="3" t="s">
        <v>14</v>
      </c>
      <c r="F260" s="5" t="s">
        <v>1337</v>
      </c>
      <c r="G260" s="17" t="s">
        <v>453</v>
      </c>
      <c r="H260" s="32">
        <v>15392.52</v>
      </c>
      <c r="I260" s="3" t="s">
        <v>564</v>
      </c>
      <c r="J260" s="3" t="s">
        <v>1338</v>
      </c>
      <c r="K260" s="31" t="s">
        <v>1651</v>
      </c>
      <c r="L260" s="11">
        <v>42367</v>
      </c>
      <c r="M260" s="14">
        <v>15392.52</v>
      </c>
      <c r="N260" s="3" t="s">
        <v>4</v>
      </c>
      <c r="O260" s="3" t="s">
        <v>5</v>
      </c>
      <c r="P260" s="3" t="s">
        <v>6</v>
      </c>
      <c r="Q260" s="3" t="s">
        <v>7</v>
      </c>
    </row>
    <row r="261" spans="2:17" s="18" customFormat="1" ht="22.5" x14ac:dyDescent="0.25">
      <c r="B261" s="48">
        <v>258</v>
      </c>
      <c r="C261" s="3" t="s">
        <v>197</v>
      </c>
      <c r="D261" s="3" t="s">
        <v>396</v>
      </c>
      <c r="E261" s="8" t="s">
        <v>14</v>
      </c>
      <c r="F261" s="5" t="s">
        <v>665</v>
      </c>
      <c r="G261" s="17" t="s">
        <v>448</v>
      </c>
      <c r="H261" s="32">
        <v>16500</v>
      </c>
      <c r="I261" s="3" t="s">
        <v>564</v>
      </c>
      <c r="J261" s="3" t="s">
        <v>666</v>
      </c>
      <c r="K261" s="31" t="s">
        <v>215</v>
      </c>
      <c r="L261" s="11">
        <v>42298</v>
      </c>
      <c r="M261" s="14">
        <v>16500</v>
      </c>
      <c r="N261" s="3" t="s">
        <v>4</v>
      </c>
      <c r="O261" s="3" t="s">
        <v>5</v>
      </c>
      <c r="P261" s="3" t="s">
        <v>6</v>
      </c>
      <c r="Q261" s="3" t="s">
        <v>7</v>
      </c>
    </row>
    <row r="262" spans="2:17" s="18" customFormat="1" ht="22.5" x14ac:dyDescent="0.25">
      <c r="B262" s="48">
        <v>259</v>
      </c>
      <c r="C262" s="3" t="s">
        <v>197</v>
      </c>
      <c r="D262" s="3" t="s">
        <v>396</v>
      </c>
      <c r="E262" s="8" t="s">
        <v>14</v>
      </c>
      <c r="F262" s="5" t="s">
        <v>667</v>
      </c>
      <c r="G262" s="17" t="s">
        <v>449</v>
      </c>
      <c r="H262" s="32">
        <v>18000</v>
      </c>
      <c r="I262" s="3" t="s">
        <v>564</v>
      </c>
      <c r="J262" s="3" t="s">
        <v>668</v>
      </c>
      <c r="K262" s="31" t="s">
        <v>1652</v>
      </c>
      <c r="L262" s="11" t="s">
        <v>1653</v>
      </c>
      <c r="M262" s="14">
        <v>15254</v>
      </c>
      <c r="N262" s="3" t="s">
        <v>4</v>
      </c>
      <c r="O262" s="3" t="s">
        <v>5</v>
      </c>
      <c r="P262" s="3" t="s">
        <v>6</v>
      </c>
      <c r="Q262" s="3" t="s">
        <v>7</v>
      </c>
    </row>
    <row r="263" spans="2:17" s="18" customFormat="1" ht="22.5" x14ac:dyDescent="0.25">
      <c r="B263" s="48">
        <v>260</v>
      </c>
      <c r="C263" s="3" t="s">
        <v>197</v>
      </c>
      <c r="D263" s="3" t="s">
        <v>396</v>
      </c>
      <c r="E263" s="8" t="s">
        <v>8</v>
      </c>
      <c r="F263" s="5" t="s">
        <v>876</v>
      </c>
      <c r="G263" s="17" t="s">
        <v>454</v>
      </c>
      <c r="H263" s="32">
        <v>104743.44</v>
      </c>
      <c r="I263" s="3" t="s">
        <v>548</v>
      </c>
      <c r="J263" s="3" t="s">
        <v>1087</v>
      </c>
      <c r="K263" s="31" t="s">
        <v>1654</v>
      </c>
      <c r="L263" s="11">
        <v>42320</v>
      </c>
      <c r="M263" s="16">
        <v>104743.44</v>
      </c>
      <c r="N263" s="3" t="s">
        <v>4</v>
      </c>
      <c r="O263" s="3" t="s">
        <v>5</v>
      </c>
      <c r="P263" s="3" t="s">
        <v>6</v>
      </c>
      <c r="Q263" s="3" t="s">
        <v>7</v>
      </c>
    </row>
    <row r="264" spans="2:17" s="18" customFormat="1" ht="22.5" x14ac:dyDescent="0.25">
      <c r="B264" s="48">
        <v>261</v>
      </c>
      <c r="C264" s="3" t="s">
        <v>197</v>
      </c>
      <c r="D264" s="3" t="s">
        <v>396</v>
      </c>
      <c r="E264" s="8" t="s">
        <v>8</v>
      </c>
      <c r="F264" s="5" t="s">
        <v>877</v>
      </c>
      <c r="G264" s="17" t="s">
        <v>455</v>
      </c>
      <c r="H264" s="32">
        <v>46842.11</v>
      </c>
      <c r="I264" s="3" t="s">
        <v>548</v>
      </c>
      <c r="J264" s="3" t="s">
        <v>1087</v>
      </c>
      <c r="K264" s="31" t="s">
        <v>1655</v>
      </c>
      <c r="L264" s="11">
        <v>42338</v>
      </c>
      <c r="M264" s="16">
        <v>45905.27</v>
      </c>
      <c r="N264" s="3" t="s">
        <v>4</v>
      </c>
      <c r="O264" s="3" t="s">
        <v>5</v>
      </c>
      <c r="P264" s="3" t="s">
        <v>6</v>
      </c>
      <c r="Q264" s="3" t="s">
        <v>7</v>
      </c>
    </row>
    <row r="265" spans="2:17" s="18" customFormat="1" ht="22.5" x14ac:dyDescent="0.25">
      <c r="B265" s="48">
        <v>262</v>
      </c>
      <c r="C265" s="3" t="s">
        <v>197</v>
      </c>
      <c r="D265" s="3" t="s">
        <v>396</v>
      </c>
      <c r="E265" s="3" t="s">
        <v>14</v>
      </c>
      <c r="F265" s="5" t="s">
        <v>1089</v>
      </c>
      <c r="G265" s="17" t="s">
        <v>456</v>
      </c>
      <c r="H265" s="32">
        <v>35196.21</v>
      </c>
      <c r="I265" s="3" t="s">
        <v>548</v>
      </c>
      <c r="J265" s="3" t="s">
        <v>1145</v>
      </c>
      <c r="K265" s="31" t="s">
        <v>1656</v>
      </c>
      <c r="L265" s="11">
        <v>42366</v>
      </c>
      <c r="M265" s="16">
        <v>35000</v>
      </c>
      <c r="N265" s="3" t="s">
        <v>4</v>
      </c>
      <c r="O265" s="3" t="s">
        <v>5</v>
      </c>
      <c r="P265" s="3" t="s">
        <v>195</v>
      </c>
      <c r="Q265" s="3" t="s">
        <v>7</v>
      </c>
    </row>
    <row r="266" spans="2:17" s="18" customFormat="1" ht="22.5" x14ac:dyDescent="0.25">
      <c r="B266" s="48">
        <v>263</v>
      </c>
      <c r="C266" s="3" t="s">
        <v>197</v>
      </c>
      <c r="D266" s="3" t="s">
        <v>396</v>
      </c>
      <c r="E266" s="8" t="s">
        <v>14</v>
      </c>
      <c r="F266" s="5" t="s">
        <v>669</v>
      </c>
      <c r="G266" s="17" t="s">
        <v>448</v>
      </c>
      <c r="H266" s="32">
        <v>16500</v>
      </c>
      <c r="I266" s="3" t="s">
        <v>564</v>
      </c>
      <c r="J266" s="3" t="s">
        <v>670</v>
      </c>
      <c r="K266" s="31" t="s">
        <v>1657</v>
      </c>
      <c r="L266" s="11">
        <v>42298</v>
      </c>
      <c r="M266" s="16">
        <v>16500</v>
      </c>
      <c r="N266" s="3" t="s">
        <v>4</v>
      </c>
      <c r="O266" s="3" t="s">
        <v>5</v>
      </c>
      <c r="P266" s="3" t="s">
        <v>6</v>
      </c>
      <c r="Q266" s="3" t="s">
        <v>7</v>
      </c>
    </row>
    <row r="267" spans="2:17" s="18" customFormat="1" ht="22.5" x14ac:dyDescent="0.25">
      <c r="B267" s="48">
        <v>264</v>
      </c>
      <c r="C267" s="3" t="s">
        <v>197</v>
      </c>
      <c r="D267" s="3" t="s">
        <v>396</v>
      </c>
      <c r="E267" s="8" t="s">
        <v>14</v>
      </c>
      <c r="F267" s="5" t="s">
        <v>671</v>
      </c>
      <c r="G267" s="17" t="s">
        <v>457</v>
      </c>
      <c r="H267" s="32">
        <v>18000</v>
      </c>
      <c r="I267" s="3" t="s">
        <v>564</v>
      </c>
      <c r="J267" s="3" t="s">
        <v>1339</v>
      </c>
      <c r="K267" s="31" t="s">
        <v>1658</v>
      </c>
      <c r="L267" s="11">
        <v>42314</v>
      </c>
      <c r="M267" s="16">
        <v>18000</v>
      </c>
      <c r="N267" s="3" t="s">
        <v>4</v>
      </c>
      <c r="O267" s="3" t="s">
        <v>5</v>
      </c>
      <c r="P267" s="3" t="s">
        <v>6</v>
      </c>
      <c r="Q267" s="3" t="s">
        <v>7</v>
      </c>
    </row>
    <row r="268" spans="2:17" s="18" customFormat="1" ht="22.5" x14ac:dyDescent="0.25">
      <c r="B268" s="48">
        <v>265</v>
      </c>
      <c r="C268" s="3" t="s">
        <v>197</v>
      </c>
      <c r="D268" s="3" t="s">
        <v>396</v>
      </c>
      <c r="E268" s="8" t="s">
        <v>8</v>
      </c>
      <c r="F268" s="5" t="s">
        <v>878</v>
      </c>
      <c r="G268" s="17" t="s">
        <v>454</v>
      </c>
      <c r="H268" s="32">
        <v>74675</v>
      </c>
      <c r="I268" s="3" t="s">
        <v>548</v>
      </c>
      <c r="J268" s="3" t="s">
        <v>879</v>
      </c>
      <c r="K268" s="31" t="s">
        <v>1659</v>
      </c>
      <c r="L268" s="11">
        <v>42348</v>
      </c>
      <c r="M268" s="16">
        <v>73802.399999999994</v>
      </c>
      <c r="N268" s="3" t="s">
        <v>4</v>
      </c>
      <c r="O268" s="3" t="s">
        <v>5</v>
      </c>
      <c r="P268" s="3" t="s">
        <v>195</v>
      </c>
      <c r="Q268" s="3" t="s">
        <v>7</v>
      </c>
    </row>
    <row r="269" spans="2:17" s="18" customFormat="1" ht="22.5" x14ac:dyDescent="0.25">
      <c r="B269" s="48">
        <v>266</v>
      </c>
      <c r="C269" s="3" t="s">
        <v>197</v>
      </c>
      <c r="D269" s="3" t="s">
        <v>396</v>
      </c>
      <c r="E269" s="8" t="s">
        <v>8</v>
      </c>
      <c r="F269" s="5" t="s">
        <v>880</v>
      </c>
      <c r="G269" s="17" t="s">
        <v>458</v>
      </c>
      <c r="H269" s="32">
        <v>61230</v>
      </c>
      <c r="I269" s="3" t="s">
        <v>548</v>
      </c>
      <c r="J269" s="3" t="s">
        <v>879</v>
      </c>
      <c r="K269" s="31" t="s">
        <v>1660</v>
      </c>
      <c r="L269" s="11">
        <v>42348</v>
      </c>
      <c r="M269" s="16">
        <v>58502</v>
      </c>
      <c r="N269" s="3" t="s">
        <v>4</v>
      </c>
      <c r="O269" s="3" t="s">
        <v>5</v>
      </c>
      <c r="P269" s="3" t="s">
        <v>195</v>
      </c>
      <c r="Q269" s="3" t="s">
        <v>7</v>
      </c>
    </row>
    <row r="270" spans="2:17" s="18" customFormat="1" ht="22.5" x14ac:dyDescent="0.25">
      <c r="B270" s="48">
        <v>267</v>
      </c>
      <c r="C270" s="3" t="s">
        <v>197</v>
      </c>
      <c r="D270" s="3" t="s">
        <v>396</v>
      </c>
      <c r="E270" s="3" t="s">
        <v>14</v>
      </c>
      <c r="F270" s="5" t="s">
        <v>1090</v>
      </c>
      <c r="G270" s="17" t="s">
        <v>447</v>
      </c>
      <c r="H270" s="32">
        <v>24625</v>
      </c>
      <c r="I270" s="3" t="s">
        <v>548</v>
      </c>
      <c r="J270" s="3" t="s">
        <v>1145</v>
      </c>
      <c r="K270" s="31" t="s">
        <v>1661</v>
      </c>
      <c r="L270" s="11">
        <v>42366</v>
      </c>
      <c r="M270" s="16">
        <v>24625</v>
      </c>
      <c r="N270" s="3" t="s">
        <v>4</v>
      </c>
      <c r="O270" s="3" t="s">
        <v>5</v>
      </c>
      <c r="P270" s="3" t="s">
        <v>6</v>
      </c>
      <c r="Q270" s="3" t="s">
        <v>7</v>
      </c>
    </row>
    <row r="271" spans="2:17" s="18" customFormat="1" ht="22.5" x14ac:dyDescent="0.25">
      <c r="B271" s="48">
        <v>268</v>
      </c>
      <c r="C271" s="3" t="s">
        <v>197</v>
      </c>
      <c r="D271" s="3" t="s">
        <v>396</v>
      </c>
      <c r="E271" s="8" t="s">
        <v>14</v>
      </c>
      <c r="F271" s="5" t="s">
        <v>672</v>
      </c>
      <c r="G271" s="17" t="s">
        <v>448</v>
      </c>
      <c r="H271" s="32">
        <v>16500</v>
      </c>
      <c r="I271" s="3" t="s">
        <v>564</v>
      </c>
      <c r="J271" s="3" t="s">
        <v>673</v>
      </c>
      <c r="K271" s="31" t="s">
        <v>281</v>
      </c>
      <c r="L271" s="11">
        <v>42298</v>
      </c>
      <c r="M271" s="16">
        <v>16500</v>
      </c>
      <c r="N271" s="3" t="s">
        <v>4</v>
      </c>
      <c r="O271" s="3" t="s">
        <v>5</v>
      </c>
      <c r="P271" s="3" t="s">
        <v>6</v>
      </c>
      <c r="Q271" s="3" t="s">
        <v>7</v>
      </c>
    </row>
    <row r="272" spans="2:17" s="18" customFormat="1" ht="22.5" x14ac:dyDescent="0.25">
      <c r="B272" s="48">
        <v>269</v>
      </c>
      <c r="C272" s="3" t="s">
        <v>197</v>
      </c>
      <c r="D272" s="3" t="s">
        <v>396</v>
      </c>
      <c r="E272" s="8" t="s">
        <v>14</v>
      </c>
      <c r="F272" s="5" t="s">
        <v>1259</v>
      </c>
      <c r="G272" s="17" t="s">
        <v>449</v>
      </c>
      <c r="H272" s="32">
        <v>18000</v>
      </c>
      <c r="I272" s="3" t="s">
        <v>564</v>
      </c>
      <c r="J272" s="3" t="s">
        <v>1340</v>
      </c>
      <c r="K272" s="31" t="s">
        <v>265</v>
      </c>
      <c r="L272" s="11">
        <v>42321</v>
      </c>
      <c r="M272" s="16">
        <v>18000</v>
      </c>
      <c r="N272" s="3" t="s">
        <v>4</v>
      </c>
      <c r="O272" s="3" t="s">
        <v>5</v>
      </c>
      <c r="P272" s="3" t="s">
        <v>6</v>
      </c>
      <c r="Q272" s="3" t="s">
        <v>7</v>
      </c>
    </row>
    <row r="273" spans="2:17" s="18" customFormat="1" ht="22.5" x14ac:dyDescent="0.25">
      <c r="B273" s="48">
        <v>270</v>
      </c>
      <c r="C273" s="3" t="s">
        <v>197</v>
      </c>
      <c r="D273" s="3" t="s">
        <v>174</v>
      </c>
      <c r="E273" s="8" t="s">
        <v>8</v>
      </c>
      <c r="F273" s="5" t="s">
        <v>881</v>
      </c>
      <c r="G273" s="17" t="s">
        <v>459</v>
      </c>
      <c r="H273" s="32">
        <v>38526</v>
      </c>
      <c r="I273" s="3" t="s">
        <v>548</v>
      </c>
      <c r="J273" s="3" t="s">
        <v>882</v>
      </c>
      <c r="K273" s="31"/>
      <c r="L273" s="11"/>
      <c r="M273" s="32">
        <v>33020</v>
      </c>
      <c r="N273" s="3" t="s">
        <v>4</v>
      </c>
      <c r="O273" s="3" t="s">
        <v>5</v>
      </c>
      <c r="P273" s="3" t="s">
        <v>6</v>
      </c>
      <c r="Q273" s="3" t="s">
        <v>23</v>
      </c>
    </row>
    <row r="274" spans="2:17" s="18" customFormat="1" ht="22.5" x14ac:dyDescent="0.25">
      <c r="B274" s="48">
        <v>271</v>
      </c>
      <c r="C274" s="3" t="s">
        <v>197</v>
      </c>
      <c r="D274" s="3" t="s">
        <v>174</v>
      </c>
      <c r="E274" s="8" t="s">
        <v>8</v>
      </c>
      <c r="F274" s="5" t="s">
        <v>883</v>
      </c>
      <c r="G274" s="17" t="s">
        <v>460</v>
      </c>
      <c r="H274" s="32">
        <v>197340</v>
      </c>
      <c r="I274" s="3" t="s">
        <v>548</v>
      </c>
      <c r="J274" s="3" t="s">
        <v>884</v>
      </c>
      <c r="K274" s="31"/>
      <c r="L274" s="11"/>
      <c r="M274" s="32">
        <v>194600</v>
      </c>
      <c r="N274" s="3" t="s">
        <v>4</v>
      </c>
      <c r="O274" s="3" t="s">
        <v>5</v>
      </c>
      <c r="P274" s="3" t="s">
        <v>195</v>
      </c>
      <c r="Q274" s="3" t="s">
        <v>23</v>
      </c>
    </row>
    <row r="275" spans="2:17" s="18" customFormat="1" ht="22.5" x14ac:dyDescent="0.25">
      <c r="B275" s="48">
        <v>272</v>
      </c>
      <c r="C275" s="3" t="s">
        <v>197</v>
      </c>
      <c r="D275" s="3" t="s">
        <v>174</v>
      </c>
      <c r="E275" s="8" t="s">
        <v>8</v>
      </c>
      <c r="F275" s="5" t="s">
        <v>885</v>
      </c>
      <c r="G275" s="17" t="s">
        <v>461</v>
      </c>
      <c r="H275" s="32">
        <v>52586</v>
      </c>
      <c r="I275" s="3" t="s">
        <v>548</v>
      </c>
      <c r="J275" s="3" t="s">
        <v>886</v>
      </c>
      <c r="K275" s="31"/>
      <c r="L275" s="11"/>
      <c r="M275" s="32">
        <v>52416</v>
      </c>
      <c r="N275" s="3" t="s">
        <v>4</v>
      </c>
      <c r="O275" s="3" t="s">
        <v>5</v>
      </c>
      <c r="P275" s="3" t="s">
        <v>195</v>
      </c>
      <c r="Q275" s="3" t="s">
        <v>23</v>
      </c>
    </row>
    <row r="276" spans="2:17" s="18" customFormat="1" ht="22.5" x14ac:dyDescent="0.25">
      <c r="B276" s="48">
        <v>273</v>
      </c>
      <c r="C276" s="3" t="s">
        <v>197</v>
      </c>
      <c r="D276" s="3" t="s">
        <v>174</v>
      </c>
      <c r="E276" s="8" t="s">
        <v>14</v>
      </c>
      <c r="F276" s="5" t="s">
        <v>887</v>
      </c>
      <c r="G276" s="17" t="s">
        <v>462</v>
      </c>
      <c r="H276" s="32">
        <v>16540</v>
      </c>
      <c r="I276" s="3" t="s">
        <v>548</v>
      </c>
      <c r="J276" s="3" t="s">
        <v>888</v>
      </c>
      <c r="K276" s="31"/>
      <c r="L276" s="11"/>
      <c r="M276" s="32">
        <v>16440</v>
      </c>
      <c r="N276" s="3" t="s">
        <v>4</v>
      </c>
      <c r="O276" s="3" t="s">
        <v>5</v>
      </c>
      <c r="P276" s="3" t="s">
        <v>6</v>
      </c>
      <c r="Q276" s="3" t="s">
        <v>23</v>
      </c>
    </row>
    <row r="277" spans="2:17" s="18" customFormat="1" ht="22.5" x14ac:dyDescent="0.25">
      <c r="B277" s="48">
        <v>274</v>
      </c>
      <c r="C277" s="3" t="s">
        <v>197</v>
      </c>
      <c r="D277" s="3" t="s">
        <v>174</v>
      </c>
      <c r="E277" s="8" t="s">
        <v>14</v>
      </c>
      <c r="F277" s="5" t="s">
        <v>889</v>
      </c>
      <c r="G277" s="17" t="s">
        <v>460</v>
      </c>
      <c r="H277" s="32">
        <v>20800</v>
      </c>
      <c r="I277" s="3" t="s">
        <v>548</v>
      </c>
      <c r="J277" s="3" t="s">
        <v>890</v>
      </c>
      <c r="K277" s="31"/>
      <c r="L277" s="11"/>
      <c r="M277" s="32">
        <v>20742</v>
      </c>
      <c r="N277" s="3" t="s">
        <v>4</v>
      </c>
      <c r="O277" s="3" t="s">
        <v>5</v>
      </c>
      <c r="P277" s="3" t="s">
        <v>6</v>
      </c>
      <c r="Q277" s="3" t="s">
        <v>23</v>
      </c>
    </row>
    <row r="278" spans="2:17" s="18" customFormat="1" ht="22.5" x14ac:dyDescent="0.25">
      <c r="B278" s="48">
        <v>275</v>
      </c>
      <c r="C278" s="3" t="s">
        <v>197</v>
      </c>
      <c r="D278" s="3" t="s">
        <v>174</v>
      </c>
      <c r="E278" s="8" t="s">
        <v>8</v>
      </c>
      <c r="F278" s="5" t="s">
        <v>891</v>
      </c>
      <c r="G278" s="17" t="s">
        <v>463</v>
      </c>
      <c r="H278" s="32">
        <v>44185</v>
      </c>
      <c r="I278" s="3" t="s">
        <v>548</v>
      </c>
      <c r="J278" s="3" t="s">
        <v>892</v>
      </c>
      <c r="K278" s="31"/>
      <c r="L278" s="11"/>
      <c r="M278" s="32">
        <v>39471.199999999997</v>
      </c>
      <c r="N278" s="3" t="s">
        <v>4</v>
      </c>
      <c r="O278" s="3" t="s">
        <v>5</v>
      </c>
      <c r="P278" s="3" t="s">
        <v>195</v>
      </c>
      <c r="Q278" s="3" t="s">
        <v>23</v>
      </c>
    </row>
    <row r="279" spans="2:17" s="18" customFormat="1" ht="22.5" x14ac:dyDescent="0.25">
      <c r="B279" s="48">
        <v>276</v>
      </c>
      <c r="C279" s="3" t="s">
        <v>197</v>
      </c>
      <c r="D279" s="3" t="s">
        <v>174</v>
      </c>
      <c r="E279" s="8" t="s">
        <v>14</v>
      </c>
      <c r="F279" s="5" t="s">
        <v>893</v>
      </c>
      <c r="G279" s="17" t="s">
        <v>459</v>
      </c>
      <c r="H279" s="32">
        <v>35698</v>
      </c>
      <c r="I279" s="3" t="s">
        <v>548</v>
      </c>
      <c r="J279" s="3" t="s">
        <v>882</v>
      </c>
      <c r="K279" s="31"/>
      <c r="L279" s="11"/>
      <c r="M279" s="32">
        <v>34406.1</v>
      </c>
      <c r="N279" s="3" t="s">
        <v>4</v>
      </c>
      <c r="O279" s="3" t="s">
        <v>5</v>
      </c>
      <c r="P279" s="3" t="s">
        <v>6</v>
      </c>
      <c r="Q279" s="3" t="s">
        <v>23</v>
      </c>
    </row>
    <row r="280" spans="2:17" s="18" customFormat="1" ht="22.5" x14ac:dyDescent="0.25">
      <c r="B280" s="48">
        <v>277</v>
      </c>
      <c r="C280" s="3" t="s">
        <v>197</v>
      </c>
      <c r="D280" s="3" t="s">
        <v>174</v>
      </c>
      <c r="E280" s="8" t="s">
        <v>14</v>
      </c>
      <c r="F280" s="5" t="s">
        <v>894</v>
      </c>
      <c r="G280" s="17" t="s">
        <v>464</v>
      </c>
      <c r="H280" s="32">
        <v>28550</v>
      </c>
      <c r="I280" s="3" t="s">
        <v>548</v>
      </c>
      <c r="J280" s="3" t="s">
        <v>884</v>
      </c>
      <c r="K280" s="31"/>
      <c r="L280" s="11"/>
      <c r="M280" s="32">
        <v>28220</v>
      </c>
      <c r="N280" s="3" t="s">
        <v>4</v>
      </c>
      <c r="O280" s="3" t="s">
        <v>5</v>
      </c>
      <c r="P280" s="3" t="s">
        <v>6</v>
      </c>
      <c r="Q280" s="3" t="s">
        <v>23</v>
      </c>
    </row>
    <row r="281" spans="2:17" s="18" customFormat="1" ht="22.5" x14ac:dyDescent="0.25">
      <c r="B281" s="48">
        <v>278</v>
      </c>
      <c r="C281" s="3" t="s">
        <v>197</v>
      </c>
      <c r="D281" s="3" t="s">
        <v>174</v>
      </c>
      <c r="E281" s="8" t="s">
        <v>8</v>
      </c>
      <c r="F281" s="5" t="s">
        <v>895</v>
      </c>
      <c r="G281" s="17" t="s">
        <v>465</v>
      </c>
      <c r="H281" s="32">
        <v>64800</v>
      </c>
      <c r="I281" s="3" t="s">
        <v>548</v>
      </c>
      <c r="J281" s="3" t="s">
        <v>1072</v>
      </c>
      <c r="K281" s="31"/>
      <c r="L281" s="11"/>
      <c r="M281" s="32">
        <v>64000</v>
      </c>
      <c r="N281" s="3" t="s">
        <v>4</v>
      </c>
      <c r="O281" s="3" t="s">
        <v>5</v>
      </c>
      <c r="P281" s="3" t="s">
        <v>6</v>
      </c>
      <c r="Q281" s="3" t="s">
        <v>23</v>
      </c>
    </row>
    <row r="282" spans="2:17" s="18" customFormat="1" ht="22.5" x14ac:dyDescent="0.25">
      <c r="B282" s="48">
        <v>279</v>
      </c>
      <c r="C282" s="3" t="s">
        <v>197</v>
      </c>
      <c r="D282" s="3" t="s">
        <v>335</v>
      </c>
      <c r="E282" s="8" t="s">
        <v>8</v>
      </c>
      <c r="F282" s="5" t="s">
        <v>896</v>
      </c>
      <c r="G282" s="17" t="s">
        <v>466</v>
      </c>
      <c r="H282" s="32">
        <v>98795</v>
      </c>
      <c r="I282" s="3" t="s">
        <v>548</v>
      </c>
      <c r="J282" s="3" t="s">
        <v>898</v>
      </c>
      <c r="K282" s="31"/>
      <c r="L282" s="11"/>
      <c r="M282" s="32">
        <v>87700</v>
      </c>
      <c r="N282" s="3" t="s">
        <v>4</v>
      </c>
      <c r="O282" s="3" t="s">
        <v>5</v>
      </c>
      <c r="P282" s="3" t="s">
        <v>6</v>
      </c>
      <c r="Q282" s="3" t="s">
        <v>23</v>
      </c>
    </row>
    <row r="283" spans="2:17" s="18" customFormat="1" ht="22.5" x14ac:dyDescent="0.25">
      <c r="B283" s="48">
        <v>280</v>
      </c>
      <c r="C283" s="3" t="s">
        <v>197</v>
      </c>
      <c r="D283" s="3" t="s">
        <v>335</v>
      </c>
      <c r="E283" s="3" t="s">
        <v>8</v>
      </c>
      <c r="F283" s="5" t="s">
        <v>1091</v>
      </c>
      <c r="G283" s="17" t="s">
        <v>467</v>
      </c>
      <c r="H283" s="32">
        <v>174452</v>
      </c>
      <c r="I283" s="3" t="s">
        <v>548</v>
      </c>
      <c r="J283" s="3" t="s">
        <v>898</v>
      </c>
      <c r="K283" s="31"/>
      <c r="L283" s="11"/>
      <c r="M283" s="32">
        <v>174452</v>
      </c>
      <c r="N283" s="3" t="s">
        <v>4</v>
      </c>
      <c r="O283" s="3" t="s">
        <v>5</v>
      </c>
      <c r="P283" s="3" t="s">
        <v>6</v>
      </c>
      <c r="Q283" s="3" t="s">
        <v>23</v>
      </c>
    </row>
    <row r="284" spans="2:17" s="18" customFormat="1" ht="22.5" x14ac:dyDescent="0.25">
      <c r="B284" s="48">
        <v>281</v>
      </c>
      <c r="C284" s="3" t="s">
        <v>197</v>
      </c>
      <c r="D284" s="3" t="s">
        <v>335</v>
      </c>
      <c r="E284" s="3" t="s">
        <v>8</v>
      </c>
      <c r="F284" s="5" t="s">
        <v>1092</v>
      </c>
      <c r="G284" s="17" t="s">
        <v>468</v>
      </c>
      <c r="H284" s="32">
        <v>71539</v>
      </c>
      <c r="I284" s="3" t="s">
        <v>548</v>
      </c>
      <c r="J284" s="3" t="s">
        <v>337</v>
      </c>
      <c r="K284" s="31"/>
      <c r="L284" s="11"/>
      <c r="M284" s="32">
        <v>71000</v>
      </c>
      <c r="N284" s="3" t="s">
        <v>4</v>
      </c>
      <c r="O284" s="3" t="s">
        <v>5</v>
      </c>
      <c r="P284" s="3" t="s">
        <v>6</v>
      </c>
      <c r="Q284" s="3" t="s">
        <v>23</v>
      </c>
    </row>
    <row r="285" spans="2:17" s="18" customFormat="1" ht="22.5" x14ac:dyDescent="0.25">
      <c r="B285" s="48">
        <v>282</v>
      </c>
      <c r="C285" s="3" t="s">
        <v>197</v>
      </c>
      <c r="D285" s="3" t="s">
        <v>335</v>
      </c>
      <c r="E285" s="8" t="s">
        <v>8</v>
      </c>
      <c r="F285" s="5" t="s">
        <v>1369</v>
      </c>
      <c r="G285" s="17" t="s">
        <v>469</v>
      </c>
      <c r="H285" s="32">
        <v>83490</v>
      </c>
      <c r="I285" s="3" t="s">
        <v>548</v>
      </c>
      <c r="J285" s="3" t="s">
        <v>1395</v>
      </c>
      <c r="K285" s="31"/>
      <c r="L285" s="11"/>
      <c r="M285" s="32">
        <v>83406</v>
      </c>
      <c r="N285" s="3" t="s">
        <v>4</v>
      </c>
      <c r="O285" s="3" t="s">
        <v>5</v>
      </c>
      <c r="P285" s="3" t="s">
        <v>6</v>
      </c>
      <c r="Q285" s="3" t="s">
        <v>23</v>
      </c>
    </row>
    <row r="286" spans="2:17" s="18" customFormat="1" ht="22.5" x14ac:dyDescent="0.25">
      <c r="B286" s="48">
        <v>283</v>
      </c>
      <c r="C286" s="3" t="s">
        <v>197</v>
      </c>
      <c r="D286" s="3" t="s">
        <v>335</v>
      </c>
      <c r="E286" s="8" t="s">
        <v>8</v>
      </c>
      <c r="F286" s="5" t="s">
        <v>897</v>
      </c>
      <c r="G286" s="17" t="s">
        <v>466</v>
      </c>
      <c r="H286" s="32">
        <v>61738</v>
      </c>
      <c r="I286" s="3" t="s">
        <v>548</v>
      </c>
      <c r="J286" s="3" t="s">
        <v>898</v>
      </c>
      <c r="K286" s="31"/>
      <c r="L286" s="11"/>
      <c r="M286" s="32">
        <v>49900</v>
      </c>
      <c r="N286" s="3" t="s">
        <v>4</v>
      </c>
      <c r="O286" s="3" t="s">
        <v>5</v>
      </c>
      <c r="P286" s="3" t="s">
        <v>195</v>
      </c>
      <c r="Q286" s="3" t="s">
        <v>23</v>
      </c>
    </row>
    <row r="287" spans="2:17" s="18" customFormat="1" ht="33.75" x14ac:dyDescent="0.25">
      <c r="B287" s="48">
        <v>284</v>
      </c>
      <c r="C287" s="3" t="s">
        <v>197</v>
      </c>
      <c r="D287" s="3" t="s">
        <v>335</v>
      </c>
      <c r="E287" s="8" t="s">
        <v>8</v>
      </c>
      <c r="F287" s="5" t="s">
        <v>1370</v>
      </c>
      <c r="G287" s="17" t="s">
        <v>470</v>
      </c>
      <c r="H287" s="32">
        <v>49597</v>
      </c>
      <c r="I287" s="3" t="s">
        <v>548</v>
      </c>
      <c r="J287" s="3" t="s">
        <v>1396</v>
      </c>
      <c r="K287" s="31"/>
      <c r="L287" s="11"/>
      <c r="M287" s="32">
        <v>49597</v>
      </c>
      <c r="N287" s="3" t="s">
        <v>4</v>
      </c>
      <c r="O287" s="3" t="s">
        <v>5</v>
      </c>
      <c r="P287" s="3" t="s">
        <v>6</v>
      </c>
      <c r="Q287" s="3" t="s">
        <v>23</v>
      </c>
    </row>
    <row r="288" spans="2:17" s="18" customFormat="1" ht="22.5" x14ac:dyDescent="0.25">
      <c r="B288" s="48">
        <v>285</v>
      </c>
      <c r="C288" s="3" t="s">
        <v>197</v>
      </c>
      <c r="D288" s="3" t="s">
        <v>335</v>
      </c>
      <c r="E288" s="8" t="s">
        <v>8</v>
      </c>
      <c r="F288" s="5" t="s">
        <v>618</v>
      </c>
      <c r="G288" s="17" t="s">
        <v>471</v>
      </c>
      <c r="H288" s="32">
        <v>44350</v>
      </c>
      <c r="I288" s="3" t="s">
        <v>548</v>
      </c>
      <c r="J288" s="3" t="s">
        <v>1451</v>
      </c>
      <c r="K288" s="31"/>
      <c r="L288" s="11"/>
      <c r="M288" s="32">
        <v>44350</v>
      </c>
      <c r="N288" s="3" t="s">
        <v>4</v>
      </c>
      <c r="O288" s="3" t="s">
        <v>5</v>
      </c>
      <c r="P288" s="3" t="s">
        <v>6</v>
      </c>
      <c r="Q288" s="3" t="s">
        <v>23</v>
      </c>
    </row>
    <row r="289" spans="2:18" s="18" customFormat="1" ht="22.5" x14ac:dyDescent="0.25">
      <c r="B289" s="48">
        <v>286</v>
      </c>
      <c r="C289" s="3" t="s">
        <v>197</v>
      </c>
      <c r="D289" s="3" t="s">
        <v>335</v>
      </c>
      <c r="E289" s="8" t="s">
        <v>8</v>
      </c>
      <c r="F289" s="5" t="s">
        <v>609</v>
      </c>
      <c r="G289" s="17" t="s">
        <v>472</v>
      </c>
      <c r="H289" s="32">
        <v>82356</v>
      </c>
      <c r="I289" s="3" t="s">
        <v>548</v>
      </c>
      <c r="J289" s="3" t="s">
        <v>1451</v>
      </c>
      <c r="K289" s="31"/>
      <c r="L289" s="11"/>
      <c r="M289" s="32">
        <v>82356</v>
      </c>
      <c r="N289" s="3" t="s">
        <v>4</v>
      </c>
      <c r="O289" s="3" t="s">
        <v>5</v>
      </c>
      <c r="P289" s="3" t="s">
        <v>6</v>
      </c>
      <c r="Q289" s="3" t="s">
        <v>23</v>
      </c>
    </row>
    <row r="290" spans="2:18" s="18" customFormat="1" ht="22.5" x14ac:dyDescent="0.25">
      <c r="B290" s="48">
        <v>287</v>
      </c>
      <c r="C290" s="3" t="s">
        <v>197</v>
      </c>
      <c r="D290" s="3" t="s">
        <v>312</v>
      </c>
      <c r="E290" s="8" t="s">
        <v>8</v>
      </c>
      <c r="F290" s="5" t="s">
        <v>899</v>
      </c>
      <c r="G290" s="17" t="s">
        <v>473</v>
      </c>
      <c r="H290" s="32">
        <v>124520</v>
      </c>
      <c r="I290" s="3" t="s">
        <v>548</v>
      </c>
      <c r="J290" s="3" t="s">
        <v>900</v>
      </c>
      <c r="K290" s="3" t="s">
        <v>273</v>
      </c>
      <c r="L290" s="11">
        <v>42317</v>
      </c>
      <c r="M290" s="32">
        <v>118770</v>
      </c>
      <c r="N290" s="3" t="s">
        <v>4</v>
      </c>
      <c r="O290" s="3" t="s">
        <v>5</v>
      </c>
      <c r="P290" s="3" t="s">
        <v>6</v>
      </c>
      <c r="Q290" s="3" t="s">
        <v>7</v>
      </c>
    </row>
    <row r="291" spans="2:18" s="18" customFormat="1" ht="33.75" x14ac:dyDescent="0.25">
      <c r="B291" s="48">
        <v>288</v>
      </c>
      <c r="C291" s="3" t="s">
        <v>197</v>
      </c>
      <c r="D291" s="3" t="s">
        <v>312</v>
      </c>
      <c r="E291" s="8" t="s">
        <v>14</v>
      </c>
      <c r="F291" s="5" t="s">
        <v>901</v>
      </c>
      <c r="G291" s="17" t="s">
        <v>474</v>
      </c>
      <c r="H291" s="32">
        <v>34400</v>
      </c>
      <c r="I291" s="3" t="s">
        <v>548</v>
      </c>
      <c r="J291" s="3"/>
      <c r="K291" s="31"/>
      <c r="L291" s="11"/>
      <c r="M291" s="32"/>
      <c r="N291" s="3" t="s">
        <v>4</v>
      </c>
      <c r="O291" s="3" t="s">
        <v>209</v>
      </c>
      <c r="P291" s="3" t="s">
        <v>209</v>
      </c>
      <c r="Q291" s="3" t="s">
        <v>209</v>
      </c>
    </row>
    <row r="292" spans="2:18" s="18" customFormat="1" ht="33.75" x14ac:dyDescent="0.25">
      <c r="B292" s="48">
        <v>289</v>
      </c>
      <c r="C292" s="3" t="s">
        <v>197</v>
      </c>
      <c r="D292" s="3" t="s">
        <v>312</v>
      </c>
      <c r="E292" s="8" t="s">
        <v>14</v>
      </c>
      <c r="F292" s="5" t="s">
        <v>902</v>
      </c>
      <c r="G292" s="17" t="s">
        <v>475</v>
      </c>
      <c r="H292" s="32">
        <v>13000</v>
      </c>
      <c r="I292" s="3" t="s">
        <v>548</v>
      </c>
      <c r="J292" s="3"/>
      <c r="K292" s="31"/>
      <c r="L292" s="11"/>
      <c r="M292" s="32"/>
      <c r="N292" s="3" t="s">
        <v>4</v>
      </c>
      <c r="O292" s="3" t="s">
        <v>209</v>
      </c>
      <c r="P292" s="3" t="s">
        <v>209</v>
      </c>
      <c r="Q292" s="3" t="s">
        <v>209</v>
      </c>
    </row>
    <row r="293" spans="2:18" s="18" customFormat="1" ht="22.5" x14ac:dyDescent="0.25">
      <c r="B293" s="48">
        <v>290</v>
      </c>
      <c r="C293" s="3" t="s">
        <v>197</v>
      </c>
      <c r="D293" s="3" t="s">
        <v>312</v>
      </c>
      <c r="E293" s="3" t="s">
        <v>14</v>
      </c>
      <c r="F293" s="5" t="s">
        <v>1341</v>
      </c>
      <c r="G293" s="17" t="s">
        <v>476</v>
      </c>
      <c r="H293" s="32">
        <v>17600</v>
      </c>
      <c r="I293" s="3" t="s">
        <v>548</v>
      </c>
      <c r="J293" s="3" t="s">
        <v>318</v>
      </c>
      <c r="K293" s="31" t="s">
        <v>1670</v>
      </c>
      <c r="L293" s="11">
        <v>42359</v>
      </c>
      <c r="M293" s="32">
        <v>17600</v>
      </c>
      <c r="N293" s="3" t="s">
        <v>4</v>
      </c>
      <c r="O293" s="3" t="s">
        <v>5</v>
      </c>
      <c r="P293" s="3" t="s">
        <v>6</v>
      </c>
      <c r="Q293" s="3" t="s">
        <v>7</v>
      </c>
    </row>
    <row r="294" spans="2:18" s="18" customFormat="1" ht="22.5" x14ac:dyDescent="0.25">
      <c r="B294" s="48">
        <v>291</v>
      </c>
      <c r="C294" s="3" t="s">
        <v>197</v>
      </c>
      <c r="D294" s="3" t="s">
        <v>312</v>
      </c>
      <c r="E294" s="8" t="s">
        <v>8</v>
      </c>
      <c r="F294" s="5" t="s">
        <v>903</v>
      </c>
      <c r="G294" s="17" t="s">
        <v>477</v>
      </c>
      <c r="H294" s="32">
        <v>54278</v>
      </c>
      <c r="I294" s="3" t="s">
        <v>548</v>
      </c>
      <c r="J294" s="3"/>
      <c r="K294" s="31"/>
      <c r="L294" s="11"/>
      <c r="M294" s="32"/>
      <c r="N294" s="3" t="s">
        <v>4</v>
      </c>
      <c r="O294" s="3" t="s">
        <v>603</v>
      </c>
      <c r="P294" s="3" t="s">
        <v>195</v>
      </c>
      <c r="Q294" s="3" t="s">
        <v>23</v>
      </c>
      <c r="R294" s="33"/>
    </row>
    <row r="295" spans="2:18" s="18" customFormat="1" ht="22.5" x14ac:dyDescent="0.25">
      <c r="B295" s="48">
        <v>292</v>
      </c>
      <c r="C295" s="3" t="s">
        <v>197</v>
      </c>
      <c r="D295" s="3" t="s">
        <v>312</v>
      </c>
      <c r="E295" s="8" t="s">
        <v>14</v>
      </c>
      <c r="F295" s="5" t="s">
        <v>904</v>
      </c>
      <c r="G295" s="17" t="s">
        <v>478</v>
      </c>
      <c r="H295" s="32">
        <v>27072</v>
      </c>
      <c r="I295" s="3" t="s">
        <v>548</v>
      </c>
      <c r="J295" s="3" t="s">
        <v>1196</v>
      </c>
      <c r="K295" s="31" t="s">
        <v>1664</v>
      </c>
      <c r="L295" s="11">
        <v>42319</v>
      </c>
      <c r="M295" s="32">
        <v>27072</v>
      </c>
      <c r="N295" s="3" t="s">
        <v>4</v>
      </c>
      <c r="O295" s="3" t="s">
        <v>5</v>
      </c>
      <c r="P295" s="3" t="s">
        <v>6</v>
      </c>
      <c r="Q295" s="3" t="s">
        <v>7</v>
      </c>
    </row>
    <row r="296" spans="2:18" s="18" customFormat="1" ht="22.5" x14ac:dyDescent="0.25">
      <c r="B296" s="48">
        <v>293</v>
      </c>
      <c r="C296" s="3" t="s">
        <v>197</v>
      </c>
      <c r="D296" s="3" t="s">
        <v>312</v>
      </c>
      <c r="E296" s="8" t="s">
        <v>14</v>
      </c>
      <c r="F296" s="5" t="s">
        <v>905</v>
      </c>
      <c r="G296" s="17" t="s">
        <v>479</v>
      </c>
      <c r="H296" s="32">
        <v>16270</v>
      </c>
      <c r="I296" s="3" t="s">
        <v>548</v>
      </c>
      <c r="J296" s="3" t="s">
        <v>1196</v>
      </c>
      <c r="K296" s="31" t="s">
        <v>1659</v>
      </c>
      <c r="L296" s="11">
        <v>42319</v>
      </c>
      <c r="M296" s="32">
        <v>16270</v>
      </c>
      <c r="N296" s="3" t="s">
        <v>4</v>
      </c>
      <c r="O296" s="3" t="s">
        <v>5</v>
      </c>
      <c r="P296" s="3" t="s">
        <v>6</v>
      </c>
      <c r="Q296" s="3" t="s">
        <v>7</v>
      </c>
    </row>
    <row r="297" spans="2:18" s="18" customFormat="1" ht="22.5" x14ac:dyDescent="0.25">
      <c r="B297" s="48">
        <v>294</v>
      </c>
      <c r="C297" s="3" t="s">
        <v>197</v>
      </c>
      <c r="D297" s="3" t="s">
        <v>312</v>
      </c>
      <c r="E297" s="8" t="s">
        <v>8</v>
      </c>
      <c r="F297" s="5" t="s">
        <v>906</v>
      </c>
      <c r="G297" s="17" t="s">
        <v>480</v>
      </c>
      <c r="H297" s="32">
        <v>96250</v>
      </c>
      <c r="I297" s="3" t="s">
        <v>548</v>
      </c>
      <c r="J297" s="3" t="s">
        <v>907</v>
      </c>
      <c r="K297" s="31" t="s">
        <v>273</v>
      </c>
      <c r="L297" s="11">
        <v>42324</v>
      </c>
      <c r="M297" s="32">
        <v>88000</v>
      </c>
      <c r="N297" s="3" t="s">
        <v>4</v>
      </c>
      <c r="O297" s="3" t="s">
        <v>5</v>
      </c>
      <c r="P297" s="3" t="s">
        <v>6</v>
      </c>
      <c r="Q297" s="3" t="s">
        <v>7</v>
      </c>
    </row>
    <row r="298" spans="2:18" s="18" customFormat="1" ht="22.5" x14ac:dyDescent="0.25">
      <c r="B298" s="48">
        <v>295</v>
      </c>
      <c r="C298" s="3" t="s">
        <v>197</v>
      </c>
      <c r="D298" s="3" t="s">
        <v>312</v>
      </c>
      <c r="E298" s="8" t="s">
        <v>8</v>
      </c>
      <c r="F298" s="5" t="s">
        <v>908</v>
      </c>
      <c r="G298" s="17" t="s">
        <v>481</v>
      </c>
      <c r="H298" s="32">
        <v>77050</v>
      </c>
      <c r="I298" s="3" t="s">
        <v>548</v>
      </c>
      <c r="J298" s="3" t="s">
        <v>907</v>
      </c>
      <c r="K298" s="31" t="s">
        <v>1658</v>
      </c>
      <c r="L298" s="11">
        <v>42324</v>
      </c>
      <c r="M298" s="32">
        <v>69000</v>
      </c>
      <c r="N298" s="3" t="s">
        <v>4</v>
      </c>
      <c r="O298" s="3" t="s">
        <v>5</v>
      </c>
      <c r="P298" s="3" t="s">
        <v>6</v>
      </c>
      <c r="Q298" s="3" t="s">
        <v>7</v>
      </c>
    </row>
    <row r="299" spans="2:18" s="18" customFormat="1" ht="22.5" x14ac:dyDescent="0.25">
      <c r="B299" s="48">
        <v>296</v>
      </c>
      <c r="C299" s="3" t="s">
        <v>197</v>
      </c>
      <c r="D299" s="3" t="s">
        <v>312</v>
      </c>
      <c r="E299" s="3" t="s">
        <v>14</v>
      </c>
      <c r="F299" s="5" t="s">
        <v>1093</v>
      </c>
      <c r="G299" s="17" t="s">
        <v>482</v>
      </c>
      <c r="H299" s="32">
        <v>26945</v>
      </c>
      <c r="I299" s="3" t="s">
        <v>548</v>
      </c>
      <c r="J299" s="3" t="s">
        <v>907</v>
      </c>
      <c r="K299" s="31" t="s">
        <v>1660</v>
      </c>
      <c r="L299" s="11">
        <v>42324</v>
      </c>
      <c r="M299" s="32">
        <v>26945</v>
      </c>
      <c r="N299" s="3" t="s">
        <v>4</v>
      </c>
      <c r="O299" s="3" t="s">
        <v>5</v>
      </c>
      <c r="P299" s="3" t="s">
        <v>6</v>
      </c>
      <c r="Q299" s="3" t="s">
        <v>7</v>
      </c>
    </row>
    <row r="300" spans="2:18" s="18" customFormat="1" ht="22.5" x14ac:dyDescent="0.25">
      <c r="B300" s="48">
        <v>297</v>
      </c>
      <c r="C300" s="3" t="s">
        <v>197</v>
      </c>
      <c r="D300" s="3" t="s">
        <v>312</v>
      </c>
      <c r="E300" s="8" t="s">
        <v>8</v>
      </c>
      <c r="F300" s="5" t="s">
        <v>909</v>
      </c>
      <c r="G300" s="17" t="s">
        <v>483</v>
      </c>
      <c r="H300" s="32">
        <v>50000</v>
      </c>
      <c r="I300" s="3" t="s">
        <v>564</v>
      </c>
      <c r="J300" s="3" t="s">
        <v>1452</v>
      </c>
      <c r="K300" s="31" t="s">
        <v>1668</v>
      </c>
      <c r="L300" s="11">
        <v>42332</v>
      </c>
      <c r="M300" s="32">
        <v>41500</v>
      </c>
      <c r="N300" s="3" t="s">
        <v>4</v>
      </c>
      <c r="O300" s="3" t="s">
        <v>5</v>
      </c>
      <c r="P300" s="3" t="s">
        <v>6</v>
      </c>
      <c r="Q300" s="3" t="s">
        <v>7</v>
      </c>
    </row>
    <row r="301" spans="2:18" s="18" customFormat="1" ht="22.5" x14ac:dyDescent="0.25">
      <c r="B301" s="48">
        <v>298</v>
      </c>
      <c r="C301" s="3" t="s">
        <v>197</v>
      </c>
      <c r="D301" s="3" t="s">
        <v>312</v>
      </c>
      <c r="E301" s="8" t="s">
        <v>8</v>
      </c>
      <c r="F301" s="5" t="s">
        <v>910</v>
      </c>
      <c r="G301" s="17" t="s">
        <v>484</v>
      </c>
      <c r="H301" s="32">
        <v>65600</v>
      </c>
      <c r="I301" s="3" t="s">
        <v>564</v>
      </c>
      <c r="J301" s="3" t="s">
        <v>1210</v>
      </c>
      <c r="K301" s="31" t="s">
        <v>1667</v>
      </c>
      <c r="L301" s="11">
        <v>42332</v>
      </c>
      <c r="M301" s="32">
        <v>65600</v>
      </c>
      <c r="N301" s="3" t="s">
        <v>4</v>
      </c>
      <c r="O301" s="3" t="s">
        <v>5</v>
      </c>
      <c r="P301" s="3" t="s">
        <v>6</v>
      </c>
      <c r="Q301" s="3" t="s">
        <v>7</v>
      </c>
    </row>
    <row r="302" spans="2:18" s="18" customFormat="1" ht="22.5" x14ac:dyDescent="0.25">
      <c r="B302" s="48">
        <v>299</v>
      </c>
      <c r="C302" s="3" t="s">
        <v>197</v>
      </c>
      <c r="D302" s="3" t="s">
        <v>312</v>
      </c>
      <c r="E302" s="8" t="s">
        <v>14</v>
      </c>
      <c r="F302" s="5" t="s">
        <v>674</v>
      </c>
      <c r="G302" s="17" t="s">
        <v>485</v>
      </c>
      <c r="H302" s="32">
        <v>15750</v>
      </c>
      <c r="I302" s="3" t="s">
        <v>564</v>
      </c>
      <c r="J302" s="3" t="s">
        <v>675</v>
      </c>
      <c r="K302" s="31" t="s">
        <v>1644</v>
      </c>
      <c r="L302" s="11">
        <v>42269</v>
      </c>
      <c r="M302" s="32">
        <v>15750</v>
      </c>
      <c r="N302" s="3" t="s">
        <v>4</v>
      </c>
      <c r="O302" s="3" t="s">
        <v>5</v>
      </c>
      <c r="P302" s="3" t="s">
        <v>6</v>
      </c>
      <c r="Q302" s="3" t="s">
        <v>7</v>
      </c>
    </row>
    <row r="303" spans="2:18" s="18" customFormat="1" ht="22.5" x14ac:dyDescent="0.25">
      <c r="B303" s="48">
        <v>300</v>
      </c>
      <c r="C303" s="3" t="s">
        <v>197</v>
      </c>
      <c r="D303" s="3" t="s">
        <v>312</v>
      </c>
      <c r="E303" s="8" t="s">
        <v>8</v>
      </c>
      <c r="F303" s="5" t="s">
        <v>911</v>
      </c>
      <c r="G303" s="17" t="s">
        <v>486</v>
      </c>
      <c r="H303" s="32">
        <v>66770</v>
      </c>
      <c r="I303" s="3" t="s">
        <v>548</v>
      </c>
      <c r="J303" s="3" t="s">
        <v>912</v>
      </c>
      <c r="K303" s="31" t="s">
        <v>281</v>
      </c>
      <c r="L303" s="11">
        <v>42317</v>
      </c>
      <c r="M303" s="32">
        <v>66739.649999999994</v>
      </c>
      <c r="N303" s="3" t="s">
        <v>4</v>
      </c>
      <c r="O303" s="3" t="s">
        <v>5</v>
      </c>
      <c r="P303" s="3" t="s">
        <v>6</v>
      </c>
      <c r="Q303" s="3" t="s">
        <v>7</v>
      </c>
    </row>
    <row r="304" spans="2:18" s="18" customFormat="1" ht="22.5" x14ac:dyDescent="0.25">
      <c r="B304" s="48">
        <v>301</v>
      </c>
      <c r="C304" s="3" t="s">
        <v>197</v>
      </c>
      <c r="D304" s="3" t="s">
        <v>312</v>
      </c>
      <c r="E304" s="8" t="s">
        <v>14</v>
      </c>
      <c r="F304" s="5" t="s">
        <v>913</v>
      </c>
      <c r="G304" s="17" t="s">
        <v>487</v>
      </c>
      <c r="H304" s="32">
        <v>31500</v>
      </c>
      <c r="I304" s="3" t="s">
        <v>548</v>
      </c>
      <c r="J304" s="3" t="s">
        <v>912</v>
      </c>
      <c r="K304" s="31" t="s">
        <v>1664</v>
      </c>
      <c r="L304" s="11">
        <v>42319</v>
      </c>
      <c r="M304" s="32">
        <v>27735</v>
      </c>
      <c r="N304" s="3" t="s">
        <v>4</v>
      </c>
      <c r="O304" s="3" t="s">
        <v>5</v>
      </c>
      <c r="P304" s="3" t="s">
        <v>6</v>
      </c>
      <c r="Q304" s="3" t="s">
        <v>7</v>
      </c>
    </row>
    <row r="305" spans="2:17" s="18" customFormat="1" ht="22.5" x14ac:dyDescent="0.25">
      <c r="B305" s="48">
        <v>302</v>
      </c>
      <c r="C305" s="3" t="s">
        <v>197</v>
      </c>
      <c r="D305" s="3" t="s">
        <v>312</v>
      </c>
      <c r="E305" s="3" t="s">
        <v>14</v>
      </c>
      <c r="F305" s="5" t="s">
        <v>1094</v>
      </c>
      <c r="G305" s="17" t="s">
        <v>488</v>
      </c>
      <c r="H305" s="32">
        <v>34980</v>
      </c>
      <c r="I305" s="3" t="s">
        <v>548</v>
      </c>
      <c r="J305" s="3" t="s">
        <v>318</v>
      </c>
      <c r="K305" s="31" t="s">
        <v>1663</v>
      </c>
      <c r="L305" s="11">
        <v>42336</v>
      </c>
      <c r="M305" s="32">
        <v>27956</v>
      </c>
      <c r="N305" s="3" t="s">
        <v>4</v>
      </c>
      <c r="O305" s="3" t="s">
        <v>5</v>
      </c>
      <c r="P305" s="3" t="s">
        <v>6</v>
      </c>
      <c r="Q305" s="3" t="s">
        <v>7</v>
      </c>
    </row>
    <row r="306" spans="2:17" s="18" customFormat="1" ht="22.5" x14ac:dyDescent="0.25">
      <c r="B306" s="48">
        <v>303</v>
      </c>
      <c r="C306" s="3" t="s">
        <v>197</v>
      </c>
      <c r="D306" s="3" t="s">
        <v>312</v>
      </c>
      <c r="E306" s="8" t="s">
        <v>8</v>
      </c>
      <c r="F306" s="5" t="s">
        <v>914</v>
      </c>
      <c r="G306" s="17" t="s">
        <v>489</v>
      </c>
      <c r="H306" s="32">
        <v>46561.599999999999</v>
      </c>
      <c r="I306" s="3" t="s">
        <v>548</v>
      </c>
      <c r="J306" s="3" t="s">
        <v>318</v>
      </c>
      <c r="K306" s="31" t="s">
        <v>1645</v>
      </c>
      <c r="L306" s="11">
        <v>42338</v>
      </c>
      <c r="M306" s="32">
        <v>39700</v>
      </c>
      <c r="N306" s="3" t="s">
        <v>4</v>
      </c>
      <c r="O306" s="3" t="s">
        <v>5</v>
      </c>
      <c r="P306" s="3" t="s">
        <v>6</v>
      </c>
      <c r="Q306" s="3" t="s">
        <v>7</v>
      </c>
    </row>
    <row r="307" spans="2:17" s="18" customFormat="1" ht="22.5" x14ac:dyDescent="0.25">
      <c r="B307" s="48">
        <v>304</v>
      </c>
      <c r="C307" s="3" t="s">
        <v>197</v>
      </c>
      <c r="D307" s="3" t="s">
        <v>312</v>
      </c>
      <c r="E307" s="3" t="s">
        <v>14</v>
      </c>
      <c r="F307" s="5" t="s">
        <v>1096</v>
      </c>
      <c r="G307" s="17" t="s">
        <v>490</v>
      </c>
      <c r="H307" s="32">
        <v>24275</v>
      </c>
      <c r="I307" s="3" t="s">
        <v>548</v>
      </c>
      <c r="J307" s="3" t="s">
        <v>1095</v>
      </c>
      <c r="K307" s="31" t="s">
        <v>1677</v>
      </c>
      <c r="L307" s="11">
        <v>42340</v>
      </c>
      <c r="M307" s="32">
        <v>24275</v>
      </c>
      <c r="N307" s="3" t="s">
        <v>4</v>
      </c>
      <c r="O307" s="3" t="s">
        <v>5</v>
      </c>
      <c r="P307" s="3" t="s">
        <v>6</v>
      </c>
      <c r="Q307" s="3" t="s">
        <v>7</v>
      </c>
    </row>
    <row r="308" spans="2:17" s="18" customFormat="1" ht="22.5" x14ac:dyDescent="0.25">
      <c r="B308" s="48">
        <v>305</v>
      </c>
      <c r="C308" s="3" t="s">
        <v>197</v>
      </c>
      <c r="D308" s="3" t="s">
        <v>312</v>
      </c>
      <c r="E308" s="3" t="s">
        <v>14</v>
      </c>
      <c r="F308" s="5" t="s">
        <v>1098</v>
      </c>
      <c r="G308" s="17" t="s">
        <v>491</v>
      </c>
      <c r="H308" s="32">
        <v>31385</v>
      </c>
      <c r="I308" s="3" t="s">
        <v>548</v>
      </c>
      <c r="J308" s="3" t="s">
        <v>1097</v>
      </c>
      <c r="K308" s="31" t="s">
        <v>1678</v>
      </c>
      <c r="L308" s="11">
        <v>42340</v>
      </c>
      <c r="M308" s="32">
        <v>31385</v>
      </c>
      <c r="N308" s="3" t="s">
        <v>4</v>
      </c>
      <c r="O308" s="3" t="s">
        <v>5</v>
      </c>
      <c r="P308" s="3" t="s">
        <v>6</v>
      </c>
      <c r="Q308" s="3" t="s">
        <v>7</v>
      </c>
    </row>
    <row r="309" spans="2:17" s="18" customFormat="1" ht="22.5" x14ac:dyDescent="0.25">
      <c r="B309" s="48">
        <v>306</v>
      </c>
      <c r="C309" s="3" t="s">
        <v>197</v>
      </c>
      <c r="D309" s="3" t="s">
        <v>312</v>
      </c>
      <c r="E309" s="8" t="s">
        <v>14</v>
      </c>
      <c r="F309" s="5" t="s">
        <v>915</v>
      </c>
      <c r="G309" s="17" t="s">
        <v>492</v>
      </c>
      <c r="H309" s="32">
        <v>18555</v>
      </c>
      <c r="I309" s="3" t="s">
        <v>548</v>
      </c>
      <c r="J309" s="3" t="s">
        <v>1196</v>
      </c>
      <c r="K309" s="31" t="s">
        <v>1660</v>
      </c>
      <c r="L309" s="11">
        <v>42319</v>
      </c>
      <c r="M309" s="32">
        <v>18555</v>
      </c>
      <c r="N309" s="3" t="s">
        <v>4</v>
      </c>
      <c r="O309" s="3" t="s">
        <v>5</v>
      </c>
      <c r="P309" s="3" t="s">
        <v>6</v>
      </c>
      <c r="Q309" s="3" t="s">
        <v>7</v>
      </c>
    </row>
    <row r="310" spans="2:17" s="18" customFormat="1" ht="22.5" x14ac:dyDescent="0.25">
      <c r="B310" s="48">
        <v>307</v>
      </c>
      <c r="C310" s="3" t="s">
        <v>197</v>
      </c>
      <c r="D310" s="3" t="s">
        <v>312</v>
      </c>
      <c r="E310" s="8" t="s">
        <v>8</v>
      </c>
      <c r="F310" s="5" t="s">
        <v>916</v>
      </c>
      <c r="G310" s="17" t="s">
        <v>493</v>
      </c>
      <c r="H310" s="32">
        <v>75550</v>
      </c>
      <c r="I310" s="3" t="s">
        <v>548</v>
      </c>
      <c r="J310" s="3" t="s">
        <v>907</v>
      </c>
      <c r="K310" s="31" t="s">
        <v>269</v>
      </c>
      <c r="L310" s="11">
        <v>42319</v>
      </c>
      <c r="M310" s="32">
        <v>75550</v>
      </c>
      <c r="N310" s="3" t="s">
        <v>4</v>
      </c>
      <c r="O310" s="3" t="s">
        <v>5</v>
      </c>
      <c r="P310" s="3" t="s">
        <v>6</v>
      </c>
      <c r="Q310" s="3" t="s">
        <v>7</v>
      </c>
    </row>
    <row r="311" spans="2:17" s="18" customFormat="1" ht="22.5" x14ac:dyDescent="0.25">
      <c r="B311" s="48">
        <v>308</v>
      </c>
      <c r="C311" s="3" t="s">
        <v>197</v>
      </c>
      <c r="D311" s="3" t="s">
        <v>312</v>
      </c>
      <c r="E311" s="8" t="s">
        <v>14</v>
      </c>
      <c r="F311" s="5" t="s">
        <v>917</v>
      </c>
      <c r="G311" s="17" t="s">
        <v>494</v>
      </c>
      <c r="H311" s="32">
        <v>15938.61</v>
      </c>
      <c r="I311" s="3" t="s">
        <v>564</v>
      </c>
      <c r="J311" s="3" t="s">
        <v>1453</v>
      </c>
      <c r="K311" s="31" t="s">
        <v>1659</v>
      </c>
      <c r="L311" s="11">
        <v>42319</v>
      </c>
      <c r="M311" s="32">
        <v>13998</v>
      </c>
      <c r="N311" s="3" t="s">
        <v>4</v>
      </c>
      <c r="O311" s="3" t="s">
        <v>5</v>
      </c>
      <c r="P311" s="3" t="s">
        <v>6</v>
      </c>
      <c r="Q311" s="3" t="s">
        <v>7</v>
      </c>
    </row>
    <row r="312" spans="2:17" s="18" customFormat="1" ht="22.5" x14ac:dyDescent="0.25">
      <c r="B312" s="48">
        <v>309</v>
      </c>
      <c r="C312" s="3" t="s">
        <v>197</v>
      </c>
      <c r="D312" s="3" t="s">
        <v>312</v>
      </c>
      <c r="E312" s="8" t="s">
        <v>14</v>
      </c>
      <c r="F312" s="5" t="s">
        <v>676</v>
      </c>
      <c r="G312" s="17" t="s">
        <v>495</v>
      </c>
      <c r="H312" s="32">
        <v>15000</v>
      </c>
      <c r="I312" s="3" t="s">
        <v>564</v>
      </c>
      <c r="J312" s="3" t="s">
        <v>677</v>
      </c>
      <c r="K312" s="31" t="s">
        <v>1645</v>
      </c>
      <c r="L312" s="11">
        <v>42269</v>
      </c>
      <c r="M312" s="32">
        <v>15000</v>
      </c>
      <c r="N312" s="3" t="s">
        <v>4</v>
      </c>
      <c r="O312" s="3" t="s">
        <v>5</v>
      </c>
      <c r="P312" s="3" t="s">
        <v>6</v>
      </c>
      <c r="Q312" s="3" t="s">
        <v>7</v>
      </c>
    </row>
    <row r="313" spans="2:17" s="18" customFormat="1" ht="22.5" x14ac:dyDescent="0.25">
      <c r="B313" s="48">
        <v>310</v>
      </c>
      <c r="C313" s="3" t="s">
        <v>197</v>
      </c>
      <c r="D313" s="3" t="s">
        <v>233</v>
      </c>
      <c r="E313" s="3" t="s">
        <v>8</v>
      </c>
      <c r="F313" s="5" t="s">
        <v>1099</v>
      </c>
      <c r="G313" s="17" t="s">
        <v>497</v>
      </c>
      <c r="H313" s="32">
        <v>50649.4</v>
      </c>
      <c r="I313" s="3" t="s">
        <v>548</v>
      </c>
      <c r="J313" s="3" t="s">
        <v>629</v>
      </c>
      <c r="K313" s="31"/>
      <c r="L313" s="11"/>
      <c r="M313" s="32">
        <v>40752.400000000001</v>
      </c>
      <c r="N313" s="3" t="s">
        <v>4</v>
      </c>
      <c r="O313" s="3" t="s">
        <v>5</v>
      </c>
      <c r="P313" s="3" t="s">
        <v>195</v>
      </c>
      <c r="Q313" s="3" t="s">
        <v>23</v>
      </c>
    </row>
    <row r="314" spans="2:17" s="18" customFormat="1" ht="22.5" x14ac:dyDescent="0.25">
      <c r="B314" s="48">
        <v>311</v>
      </c>
      <c r="C314" s="3" t="s">
        <v>197</v>
      </c>
      <c r="D314" s="3" t="s">
        <v>233</v>
      </c>
      <c r="E314" s="3" t="s">
        <v>8</v>
      </c>
      <c r="F314" s="5" t="s">
        <v>1271</v>
      </c>
      <c r="G314" s="17" t="s">
        <v>497</v>
      </c>
      <c r="H314" s="32">
        <v>178809.41</v>
      </c>
      <c r="I314" s="3" t="s">
        <v>548</v>
      </c>
      <c r="J314" s="3" t="s">
        <v>1454</v>
      </c>
      <c r="K314" s="31"/>
      <c r="L314" s="11"/>
      <c r="M314" s="32">
        <v>169800</v>
      </c>
      <c r="N314" s="3" t="s">
        <v>4</v>
      </c>
      <c r="O314" s="3" t="s">
        <v>5</v>
      </c>
      <c r="P314" s="3" t="s">
        <v>6</v>
      </c>
      <c r="Q314" s="3" t="s">
        <v>23</v>
      </c>
    </row>
    <row r="315" spans="2:17" s="18" customFormat="1" ht="22.5" x14ac:dyDescent="0.25">
      <c r="B315" s="48">
        <v>312</v>
      </c>
      <c r="C315" s="3" t="s">
        <v>197</v>
      </c>
      <c r="D315" s="3" t="s">
        <v>233</v>
      </c>
      <c r="E315" s="3" t="s">
        <v>8</v>
      </c>
      <c r="F315" s="5" t="s">
        <v>1371</v>
      </c>
      <c r="G315" s="17" t="s">
        <v>496</v>
      </c>
      <c r="H315" s="32">
        <v>137671.10999999999</v>
      </c>
      <c r="I315" s="3" t="s">
        <v>548</v>
      </c>
      <c r="J315" s="3"/>
      <c r="K315" s="31"/>
      <c r="L315" s="11"/>
      <c r="M315" s="32"/>
      <c r="N315" s="3" t="s">
        <v>4</v>
      </c>
      <c r="O315" s="3" t="s">
        <v>603</v>
      </c>
      <c r="P315" s="3" t="s">
        <v>195</v>
      </c>
      <c r="Q315" s="3" t="s">
        <v>23</v>
      </c>
    </row>
    <row r="316" spans="2:17" s="18" customFormat="1" ht="22.5" x14ac:dyDescent="0.25">
      <c r="B316" s="48">
        <v>313</v>
      </c>
      <c r="C316" s="3" t="s">
        <v>197</v>
      </c>
      <c r="D316" s="3" t="s">
        <v>233</v>
      </c>
      <c r="E316" s="3" t="s">
        <v>8</v>
      </c>
      <c r="F316" s="5" t="s">
        <v>1100</v>
      </c>
      <c r="G316" s="17" t="s">
        <v>498</v>
      </c>
      <c r="H316" s="32">
        <v>57615.67</v>
      </c>
      <c r="I316" s="3" t="s">
        <v>548</v>
      </c>
      <c r="J316" s="3" t="s">
        <v>1101</v>
      </c>
      <c r="K316" s="31"/>
      <c r="L316" s="11"/>
      <c r="M316" s="32">
        <v>52500</v>
      </c>
      <c r="N316" s="3" t="s">
        <v>4</v>
      </c>
      <c r="O316" s="3" t="s">
        <v>5</v>
      </c>
      <c r="P316" s="3" t="s">
        <v>195</v>
      </c>
      <c r="Q316" s="3" t="s">
        <v>23</v>
      </c>
    </row>
    <row r="317" spans="2:17" s="18" customFormat="1" ht="22.5" x14ac:dyDescent="0.25">
      <c r="B317" s="48">
        <v>314</v>
      </c>
      <c r="C317" s="3" t="s">
        <v>197</v>
      </c>
      <c r="D317" s="3" t="s">
        <v>233</v>
      </c>
      <c r="E317" s="3" t="s">
        <v>8</v>
      </c>
      <c r="F317" s="5" t="s">
        <v>1372</v>
      </c>
      <c r="G317" s="17" t="s">
        <v>496</v>
      </c>
      <c r="H317" s="32">
        <v>49250</v>
      </c>
      <c r="I317" s="3" t="s">
        <v>548</v>
      </c>
      <c r="J317" s="3" t="s">
        <v>1397</v>
      </c>
      <c r="K317" s="31"/>
      <c r="L317" s="11"/>
      <c r="M317" s="32">
        <v>48659</v>
      </c>
      <c r="N317" s="3" t="s">
        <v>4</v>
      </c>
      <c r="O317" s="3" t="s">
        <v>5</v>
      </c>
      <c r="P317" s="3" t="s">
        <v>6</v>
      </c>
      <c r="Q317" s="3" t="s">
        <v>23</v>
      </c>
    </row>
    <row r="318" spans="2:17" s="18" customFormat="1" ht="22.5" x14ac:dyDescent="0.25">
      <c r="B318" s="48">
        <v>315</v>
      </c>
      <c r="C318" s="3" t="s">
        <v>197</v>
      </c>
      <c r="D318" s="3" t="s">
        <v>233</v>
      </c>
      <c r="E318" s="3" t="s">
        <v>12</v>
      </c>
      <c r="F318" s="5" t="s">
        <v>1272</v>
      </c>
      <c r="G318" s="17" t="s">
        <v>497</v>
      </c>
      <c r="H318" s="32">
        <v>258548.65</v>
      </c>
      <c r="I318" s="3" t="s">
        <v>548</v>
      </c>
      <c r="J318" s="3" t="s">
        <v>629</v>
      </c>
      <c r="K318" s="31"/>
      <c r="L318" s="11"/>
      <c r="M318" s="32">
        <v>234639</v>
      </c>
      <c r="N318" s="3" t="s">
        <v>4</v>
      </c>
      <c r="O318" s="3" t="s">
        <v>5</v>
      </c>
      <c r="P318" s="3" t="s">
        <v>6</v>
      </c>
      <c r="Q318" s="3" t="s">
        <v>23</v>
      </c>
    </row>
    <row r="319" spans="2:17" s="18" customFormat="1" ht="22.5" x14ac:dyDescent="0.25">
      <c r="B319" s="48">
        <v>316</v>
      </c>
      <c r="C319" s="3" t="s">
        <v>197</v>
      </c>
      <c r="D319" s="3" t="s">
        <v>233</v>
      </c>
      <c r="E319" s="3" t="s">
        <v>12</v>
      </c>
      <c r="F319" s="5" t="s">
        <v>1373</v>
      </c>
      <c r="G319" s="17" t="s">
        <v>496</v>
      </c>
      <c r="H319" s="32">
        <v>242500</v>
      </c>
      <c r="I319" s="3" t="s">
        <v>548</v>
      </c>
      <c r="J319" s="3" t="s">
        <v>1398</v>
      </c>
      <c r="K319" s="31"/>
      <c r="L319" s="11"/>
      <c r="M319" s="32">
        <v>241336</v>
      </c>
      <c r="N319" s="3" t="s">
        <v>4</v>
      </c>
      <c r="O319" s="3" t="s">
        <v>5</v>
      </c>
      <c r="P319" s="3" t="s">
        <v>6</v>
      </c>
      <c r="Q319" s="3" t="s">
        <v>23</v>
      </c>
    </row>
    <row r="320" spans="2:17" s="18" customFormat="1" ht="22.5" x14ac:dyDescent="0.25">
      <c r="B320" s="48">
        <v>317</v>
      </c>
      <c r="C320" s="3" t="s">
        <v>197</v>
      </c>
      <c r="D320" s="3" t="s">
        <v>233</v>
      </c>
      <c r="E320" s="3" t="s">
        <v>8</v>
      </c>
      <c r="F320" s="5" t="s">
        <v>1374</v>
      </c>
      <c r="G320" s="17" t="s">
        <v>499</v>
      </c>
      <c r="H320" s="32">
        <v>101217</v>
      </c>
      <c r="I320" s="3" t="s">
        <v>548</v>
      </c>
      <c r="J320" s="3" t="s">
        <v>1167</v>
      </c>
      <c r="K320" s="31"/>
      <c r="L320" s="11"/>
      <c r="M320" s="32">
        <v>83900</v>
      </c>
      <c r="N320" s="3" t="s">
        <v>4</v>
      </c>
      <c r="O320" s="3" t="s">
        <v>5</v>
      </c>
      <c r="P320" s="3" t="s">
        <v>6</v>
      </c>
      <c r="Q320" s="3" t="s">
        <v>23</v>
      </c>
    </row>
    <row r="321" spans="2:17" s="18" customFormat="1" ht="22.5" x14ac:dyDescent="0.25">
      <c r="B321" s="48">
        <v>318</v>
      </c>
      <c r="C321" s="3" t="s">
        <v>197</v>
      </c>
      <c r="D321" s="3" t="s">
        <v>233</v>
      </c>
      <c r="E321" s="3" t="s">
        <v>12</v>
      </c>
      <c r="F321" s="5" t="s">
        <v>1273</v>
      </c>
      <c r="G321" s="17" t="s">
        <v>498</v>
      </c>
      <c r="H321" s="32">
        <v>215271.5</v>
      </c>
      <c r="I321" s="3" t="s">
        <v>548</v>
      </c>
      <c r="J321" s="3" t="s">
        <v>1455</v>
      </c>
      <c r="K321" s="31"/>
      <c r="L321" s="11"/>
      <c r="M321" s="32">
        <v>194335.4</v>
      </c>
      <c r="N321" s="3" t="s">
        <v>4</v>
      </c>
      <c r="O321" s="3" t="s">
        <v>5</v>
      </c>
      <c r="P321" s="3" t="s">
        <v>6</v>
      </c>
      <c r="Q321" s="3" t="s">
        <v>23</v>
      </c>
    </row>
    <row r="322" spans="2:17" s="18" customFormat="1" ht="22.5" x14ac:dyDescent="0.25">
      <c r="B322" s="48">
        <v>319</v>
      </c>
      <c r="C322" s="3" t="s">
        <v>197</v>
      </c>
      <c r="D322" s="3" t="s">
        <v>233</v>
      </c>
      <c r="E322" s="3" t="s">
        <v>8</v>
      </c>
      <c r="F322" s="5" t="s">
        <v>1102</v>
      </c>
      <c r="G322" s="17" t="s">
        <v>500</v>
      </c>
      <c r="H322" s="32">
        <v>41580</v>
      </c>
      <c r="I322" s="3" t="s">
        <v>548</v>
      </c>
      <c r="J322" s="3" t="s">
        <v>1103</v>
      </c>
      <c r="K322" s="31"/>
      <c r="L322" s="11"/>
      <c r="M322" s="32">
        <v>41535</v>
      </c>
      <c r="N322" s="3" t="s">
        <v>4</v>
      </c>
      <c r="O322" s="3" t="s">
        <v>5</v>
      </c>
      <c r="P322" s="3" t="s">
        <v>195</v>
      </c>
      <c r="Q322" s="3" t="s">
        <v>23</v>
      </c>
    </row>
    <row r="323" spans="2:17" s="18" customFormat="1" ht="22.5" x14ac:dyDescent="0.25">
      <c r="B323" s="48">
        <v>320</v>
      </c>
      <c r="C323" s="3" t="s">
        <v>197</v>
      </c>
      <c r="D323" s="3" t="s">
        <v>233</v>
      </c>
      <c r="E323" s="3" t="s">
        <v>8</v>
      </c>
      <c r="F323" s="5" t="s">
        <v>1274</v>
      </c>
      <c r="G323" s="17" t="s">
        <v>497</v>
      </c>
      <c r="H323" s="32">
        <v>56255.03</v>
      </c>
      <c r="I323" s="3" t="s">
        <v>548</v>
      </c>
      <c r="J323" s="3" t="s">
        <v>1454</v>
      </c>
      <c r="K323" s="31"/>
      <c r="L323" s="11"/>
      <c r="M323" s="32">
        <v>53500</v>
      </c>
      <c r="N323" s="3" t="s">
        <v>4</v>
      </c>
      <c r="O323" s="3" t="s">
        <v>5</v>
      </c>
      <c r="P323" s="3" t="s">
        <v>6</v>
      </c>
      <c r="Q323" s="3" t="s">
        <v>23</v>
      </c>
    </row>
    <row r="324" spans="2:17" s="18" customFormat="1" ht="22.5" x14ac:dyDescent="0.25">
      <c r="B324" s="48">
        <v>321</v>
      </c>
      <c r="C324" s="3" t="s">
        <v>197</v>
      </c>
      <c r="D324" s="3" t="s">
        <v>233</v>
      </c>
      <c r="E324" s="3" t="s">
        <v>8</v>
      </c>
      <c r="F324" s="5" t="s">
        <v>1104</v>
      </c>
      <c r="G324" s="17" t="s">
        <v>501</v>
      </c>
      <c r="H324" s="32">
        <v>71263</v>
      </c>
      <c r="I324" s="3" t="s">
        <v>548</v>
      </c>
      <c r="J324" s="3" t="s">
        <v>413</v>
      </c>
      <c r="K324" s="31"/>
      <c r="L324" s="11"/>
      <c r="M324" s="32">
        <v>51713.3</v>
      </c>
      <c r="N324" s="3" t="s">
        <v>4</v>
      </c>
      <c r="O324" s="3" t="s">
        <v>5</v>
      </c>
      <c r="P324" s="3" t="s">
        <v>195</v>
      </c>
      <c r="Q324" s="3" t="s">
        <v>23</v>
      </c>
    </row>
    <row r="325" spans="2:17" s="18" customFormat="1" ht="22.5" x14ac:dyDescent="0.25">
      <c r="B325" s="48">
        <v>322</v>
      </c>
      <c r="C325" s="3" t="s">
        <v>197</v>
      </c>
      <c r="D325" s="3" t="s">
        <v>233</v>
      </c>
      <c r="E325" s="8" t="s">
        <v>8</v>
      </c>
      <c r="F325" s="5" t="s">
        <v>623</v>
      </c>
      <c r="G325" s="17" t="s">
        <v>502</v>
      </c>
      <c r="H325" s="32">
        <v>96879.73</v>
      </c>
      <c r="I325" s="3" t="s">
        <v>564</v>
      </c>
      <c r="J325" s="3" t="s">
        <v>1456</v>
      </c>
      <c r="K325" s="31"/>
      <c r="L325" s="11"/>
      <c r="M325" s="32">
        <v>70000</v>
      </c>
      <c r="N325" s="3" t="s">
        <v>4</v>
      </c>
      <c r="O325" s="3" t="s">
        <v>5</v>
      </c>
      <c r="P325" s="3" t="s">
        <v>6</v>
      </c>
      <c r="Q325" s="3" t="s">
        <v>7</v>
      </c>
    </row>
    <row r="326" spans="2:17" s="18" customFormat="1" ht="22.5" x14ac:dyDescent="0.25">
      <c r="B326" s="48">
        <v>323</v>
      </c>
      <c r="C326" s="3" t="s">
        <v>197</v>
      </c>
      <c r="D326" s="3" t="s">
        <v>233</v>
      </c>
      <c r="E326" s="3" t="s">
        <v>8</v>
      </c>
      <c r="F326" s="5" t="s">
        <v>1105</v>
      </c>
      <c r="G326" s="17" t="s">
        <v>503</v>
      </c>
      <c r="H326" s="32">
        <v>81600</v>
      </c>
      <c r="I326" s="3" t="s">
        <v>548</v>
      </c>
      <c r="J326" s="3" t="s">
        <v>235</v>
      </c>
      <c r="K326" s="31"/>
      <c r="L326" s="11"/>
      <c r="M326" s="32">
        <v>68000</v>
      </c>
      <c r="N326" s="3" t="s">
        <v>4</v>
      </c>
      <c r="O326" s="3" t="s">
        <v>5</v>
      </c>
      <c r="P326" s="3" t="s">
        <v>6</v>
      </c>
      <c r="Q326" s="3" t="s">
        <v>23</v>
      </c>
    </row>
    <row r="327" spans="2:17" s="18" customFormat="1" ht="22.5" x14ac:dyDescent="0.25">
      <c r="B327" s="48">
        <v>324</v>
      </c>
      <c r="C327" s="3" t="s">
        <v>197</v>
      </c>
      <c r="D327" s="3" t="s">
        <v>149</v>
      </c>
      <c r="E327" s="8" t="s">
        <v>8</v>
      </c>
      <c r="F327" s="5" t="s">
        <v>918</v>
      </c>
      <c r="G327" s="17" t="s">
        <v>504</v>
      </c>
      <c r="H327" s="32">
        <v>50000.13</v>
      </c>
      <c r="I327" s="3" t="s">
        <v>548</v>
      </c>
      <c r="J327" s="3" t="s">
        <v>371</v>
      </c>
      <c r="K327" s="31"/>
      <c r="L327" s="11"/>
      <c r="M327" s="32">
        <v>49991.5</v>
      </c>
      <c r="N327" s="3" t="s">
        <v>4</v>
      </c>
      <c r="O327" s="3" t="s">
        <v>5</v>
      </c>
      <c r="P327" s="3" t="s">
        <v>6</v>
      </c>
      <c r="Q327" s="3" t="s">
        <v>23</v>
      </c>
    </row>
    <row r="328" spans="2:17" s="18" customFormat="1" ht="22.5" x14ac:dyDescent="0.25">
      <c r="B328" s="48">
        <v>325</v>
      </c>
      <c r="C328" s="3" t="s">
        <v>197</v>
      </c>
      <c r="D328" s="3" t="s">
        <v>149</v>
      </c>
      <c r="E328" s="3" t="s">
        <v>8</v>
      </c>
      <c r="F328" s="5" t="s">
        <v>1107</v>
      </c>
      <c r="G328" s="17" t="s">
        <v>505</v>
      </c>
      <c r="H328" s="32">
        <v>160400</v>
      </c>
      <c r="I328" s="3" t="s">
        <v>548</v>
      </c>
      <c r="J328" s="3" t="s">
        <v>1106</v>
      </c>
      <c r="K328" s="31"/>
      <c r="L328" s="11"/>
      <c r="M328" s="32">
        <v>160000</v>
      </c>
      <c r="N328" s="3" t="s">
        <v>4</v>
      </c>
      <c r="O328" s="3" t="s">
        <v>5</v>
      </c>
      <c r="P328" s="3" t="s">
        <v>6</v>
      </c>
      <c r="Q328" s="3" t="s">
        <v>23</v>
      </c>
    </row>
    <row r="329" spans="2:17" s="18" customFormat="1" ht="33.75" x14ac:dyDescent="0.25">
      <c r="B329" s="48">
        <v>326</v>
      </c>
      <c r="C329" s="3" t="s">
        <v>197</v>
      </c>
      <c r="D329" s="3" t="s">
        <v>149</v>
      </c>
      <c r="E329" s="8" t="s">
        <v>8</v>
      </c>
      <c r="F329" s="5" t="s">
        <v>1001</v>
      </c>
      <c r="G329" s="17" t="s">
        <v>506</v>
      </c>
      <c r="H329" s="32">
        <v>56086</v>
      </c>
      <c r="I329" s="3" t="s">
        <v>556</v>
      </c>
      <c r="J329" s="3"/>
      <c r="K329" s="31"/>
      <c r="L329" s="11"/>
      <c r="M329" s="32">
        <v>56086</v>
      </c>
      <c r="N329" s="3" t="s">
        <v>4</v>
      </c>
      <c r="O329" s="3" t="s">
        <v>5</v>
      </c>
      <c r="P329" s="3" t="s">
        <v>195</v>
      </c>
      <c r="Q329" s="3" t="s">
        <v>23</v>
      </c>
    </row>
    <row r="330" spans="2:17" s="18" customFormat="1" ht="22.5" x14ac:dyDescent="0.25">
      <c r="B330" s="48">
        <v>327</v>
      </c>
      <c r="C330" s="3" t="s">
        <v>197</v>
      </c>
      <c r="D330" s="3" t="s">
        <v>149</v>
      </c>
      <c r="E330" s="8" t="s">
        <v>8</v>
      </c>
      <c r="F330" s="5" t="s">
        <v>919</v>
      </c>
      <c r="G330" s="17" t="s">
        <v>504</v>
      </c>
      <c r="H330" s="32">
        <v>88467.91</v>
      </c>
      <c r="I330" s="3" t="s">
        <v>548</v>
      </c>
      <c r="J330" s="3" t="s">
        <v>1106</v>
      </c>
      <c r="K330" s="31"/>
      <c r="L330" s="11"/>
      <c r="M330" s="32">
        <v>88467.91</v>
      </c>
      <c r="N330" s="3" t="s">
        <v>4</v>
      </c>
      <c r="O330" s="3" t="s">
        <v>5</v>
      </c>
      <c r="P330" s="3" t="s">
        <v>6</v>
      </c>
      <c r="Q330" s="3" t="s">
        <v>23</v>
      </c>
    </row>
    <row r="331" spans="2:17" s="18" customFormat="1" ht="22.5" x14ac:dyDescent="0.25">
      <c r="B331" s="48">
        <v>328</v>
      </c>
      <c r="C331" s="3" t="s">
        <v>197</v>
      </c>
      <c r="D331" s="3" t="s">
        <v>149</v>
      </c>
      <c r="E331" s="3" t="s">
        <v>8</v>
      </c>
      <c r="F331" s="5" t="s">
        <v>1108</v>
      </c>
      <c r="G331" s="17" t="s">
        <v>507</v>
      </c>
      <c r="H331" s="32">
        <v>46554.879999999997</v>
      </c>
      <c r="I331" s="3" t="s">
        <v>548</v>
      </c>
      <c r="J331" s="3" t="s">
        <v>594</v>
      </c>
      <c r="K331" s="31"/>
      <c r="L331" s="11"/>
      <c r="M331" s="32">
        <v>46406.51</v>
      </c>
      <c r="N331" s="3" t="s">
        <v>4</v>
      </c>
      <c r="O331" s="3" t="s">
        <v>5</v>
      </c>
      <c r="P331" s="3" t="s">
        <v>6</v>
      </c>
      <c r="Q331" s="3" t="s">
        <v>23</v>
      </c>
    </row>
    <row r="332" spans="2:17" s="18" customFormat="1" ht="22.5" x14ac:dyDescent="0.25">
      <c r="B332" s="48">
        <v>329</v>
      </c>
      <c r="C332" s="3" t="s">
        <v>197</v>
      </c>
      <c r="D332" s="3" t="s">
        <v>149</v>
      </c>
      <c r="E332" s="8" t="s">
        <v>8</v>
      </c>
      <c r="F332" s="5" t="s">
        <v>920</v>
      </c>
      <c r="G332" s="17" t="s">
        <v>508</v>
      </c>
      <c r="H332" s="32">
        <v>59702.99</v>
      </c>
      <c r="I332" s="3" t="s">
        <v>548</v>
      </c>
      <c r="J332" s="3" t="s">
        <v>1438</v>
      </c>
      <c r="K332" s="31"/>
      <c r="L332" s="11"/>
      <c r="M332" s="32">
        <v>53732.7</v>
      </c>
      <c r="N332" s="3" t="s">
        <v>4</v>
      </c>
      <c r="O332" s="3" t="s">
        <v>5</v>
      </c>
      <c r="P332" s="3" t="s">
        <v>6</v>
      </c>
      <c r="Q332" s="3" t="s">
        <v>7</v>
      </c>
    </row>
    <row r="333" spans="2:17" s="18" customFormat="1" ht="22.5" x14ac:dyDescent="0.25">
      <c r="B333" s="48">
        <v>330</v>
      </c>
      <c r="C333" s="3" t="s">
        <v>197</v>
      </c>
      <c r="D333" s="3" t="s">
        <v>149</v>
      </c>
      <c r="E333" s="8" t="s">
        <v>8</v>
      </c>
      <c r="F333" s="5" t="s">
        <v>921</v>
      </c>
      <c r="G333" s="17" t="s">
        <v>509</v>
      </c>
      <c r="H333" s="32">
        <v>70969.210000000006</v>
      </c>
      <c r="I333" s="3" t="s">
        <v>548</v>
      </c>
      <c r="J333" s="3" t="s">
        <v>1454</v>
      </c>
      <c r="K333" s="31"/>
      <c r="L333" s="11"/>
      <c r="M333" s="32">
        <v>69985</v>
      </c>
      <c r="N333" s="3" t="s">
        <v>4</v>
      </c>
      <c r="O333" s="3" t="s">
        <v>5</v>
      </c>
      <c r="P333" s="3" t="s">
        <v>6</v>
      </c>
      <c r="Q333" s="3" t="s">
        <v>23</v>
      </c>
    </row>
    <row r="334" spans="2:17" s="18" customFormat="1" ht="22.5" x14ac:dyDescent="0.25">
      <c r="B334" s="48">
        <v>331</v>
      </c>
      <c r="C334" s="3" t="s">
        <v>197</v>
      </c>
      <c r="D334" s="3" t="s">
        <v>149</v>
      </c>
      <c r="E334" s="8" t="s">
        <v>8</v>
      </c>
      <c r="F334" s="5" t="s">
        <v>1422</v>
      </c>
      <c r="G334" s="17" t="s">
        <v>507</v>
      </c>
      <c r="H334" s="32">
        <v>192373.8</v>
      </c>
      <c r="I334" s="3" t="s">
        <v>548</v>
      </c>
      <c r="J334" s="3" t="s">
        <v>1457</v>
      </c>
      <c r="K334" s="31"/>
      <c r="L334" s="11"/>
      <c r="M334" s="32">
        <v>192000</v>
      </c>
      <c r="N334" s="3" t="s">
        <v>4</v>
      </c>
      <c r="O334" s="3" t="s">
        <v>5</v>
      </c>
      <c r="P334" s="3" t="s">
        <v>6</v>
      </c>
      <c r="Q334" s="3" t="s">
        <v>23</v>
      </c>
    </row>
    <row r="335" spans="2:17" s="18" customFormat="1" ht="22.5" x14ac:dyDescent="0.25">
      <c r="B335" s="48">
        <v>332</v>
      </c>
      <c r="C335" s="3" t="s">
        <v>197</v>
      </c>
      <c r="D335" s="3" t="s">
        <v>149</v>
      </c>
      <c r="E335" s="3" t="s">
        <v>8</v>
      </c>
      <c r="F335" s="5" t="s">
        <v>1109</v>
      </c>
      <c r="G335" s="17" t="s">
        <v>510</v>
      </c>
      <c r="H335" s="32">
        <v>97619</v>
      </c>
      <c r="I335" s="3" t="s">
        <v>548</v>
      </c>
      <c r="J335" s="3" t="s">
        <v>1106</v>
      </c>
      <c r="K335" s="31"/>
      <c r="L335" s="11"/>
      <c r="M335" s="32">
        <v>97500</v>
      </c>
      <c r="N335" s="3" t="s">
        <v>4</v>
      </c>
      <c r="O335" s="3" t="s">
        <v>5</v>
      </c>
      <c r="P335" s="3" t="s">
        <v>6</v>
      </c>
      <c r="Q335" s="3" t="s">
        <v>23</v>
      </c>
    </row>
    <row r="336" spans="2:17" s="18" customFormat="1" ht="33.75" x14ac:dyDescent="0.25">
      <c r="B336" s="48">
        <v>333</v>
      </c>
      <c r="C336" s="3" t="s">
        <v>197</v>
      </c>
      <c r="D336" s="3" t="s">
        <v>149</v>
      </c>
      <c r="E336" s="8" t="s">
        <v>8</v>
      </c>
      <c r="F336" s="5" t="s">
        <v>922</v>
      </c>
      <c r="G336" s="17" t="s">
        <v>511</v>
      </c>
      <c r="H336" s="32">
        <v>129132.4</v>
      </c>
      <c r="I336" s="3" t="s">
        <v>548</v>
      </c>
      <c r="J336" s="3"/>
      <c r="K336" s="31"/>
      <c r="L336" s="11"/>
      <c r="M336" s="32"/>
      <c r="N336" s="3" t="s">
        <v>4</v>
      </c>
      <c r="O336" s="3" t="s">
        <v>209</v>
      </c>
      <c r="P336" s="3" t="s">
        <v>209</v>
      </c>
      <c r="Q336" s="3" t="s">
        <v>209</v>
      </c>
    </row>
    <row r="337" spans="2:17" s="18" customFormat="1" ht="22.5" x14ac:dyDescent="0.25">
      <c r="B337" s="48">
        <v>334</v>
      </c>
      <c r="C337" s="3" t="s">
        <v>197</v>
      </c>
      <c r="D337" s="3" t="s">
        <v>149</v>
      </c>
      <c r="E337" s="8" t="s">
        <v>8</v>
      </c>
      <c r="F337" s="5" t="s">
        <v>923</v>
      </c>
      <c r="G337" s="17" t="s">
        <v>512</v>
      </c>
      <c r="H337" s="32">
        <v>65603.259999999995</v>
      </c>
      <c r="I337" s="3" t="s">
        <v>564</v>
      </c>
      <c r="J337" s="3" t="s">
        <v>594</v>
      </c>
      <c r="K337" s="31"/>
      <c r="L337" s="11"/>
      <c r="M337" s="32">
        <v>65550</v>
      </c>
      <c r="N337" s="3" t="s">
        <v>4</v>
      </c>
      <c r="O337" s="3" t="s">
        <v>5</v>
      </c>
      <c r="P337" s="3" t="s">
        <v>6</v>
      </c>
      <c r="Q337" s="3" t="s">
        <v>23</v>
      </c>
    </row>
    <row r="338" spans="2:17" s="18" customFormat="1" ht="33.75" x14ac:dyDescent="0.25">
      <c r="B338" s="48">
        <v>335</v>
      </c>
      <c r="C338" s="3" t="s">
        <v>197</v>
      </c>
      <c r="D338" s="3" t="s">
        <v>149</v>
      </c>
      <c r="E338" s="8" t="s">
        <v>8</v>
      </c>
      <c r="F338" s="5" t="s">
        <v>604</v>
      </c>
      <c r="G338" s="17" t="s">
        <v>506</v>
      </c>
      <c r="H338" s="32">
        <v>45100</v>
      </c>
      <c r="I338" s="3" t="s">
        <v>556</v>
      </c>
      <c r="J338" s="3" t="s">
        <v>1458</v>
      </c>
      <c r="K338" s="31"/>
      <c r="L338" s="11"/>
      <c r="M338" s="32">
        <v>45100</v>
      </c>
      <c r="N338" s="3" t="s">
        <v>4</v>
      </c>
      <c r="O338" s="3" t="s">
        <v>5</v>
      </c>
      <c r="P338" s="3" t="s">
        <v>6</v>
      </c>
      <c r="Q338" s="3" t="s">
        <v>23</v>
      </c>
    </row>
    <row r="339" spans="2:17" s="18" customFormat="1" ht="22.5" x14ac:dyDescent="0.25">
      <c r="B339" s="48">
        <v>336</v>
      </c>
      <c r="C339" s="3" t="s">
        <v>197</v>
      </c>
      <c r="D339" s="3" t="s">
        <v>149</v>
      </c>
      <c r="E339" s="8" t="s">
        <v>8</v>
      </c>
      <c r="F339" s="5" t="s">
        <v>924</v>
      </c>
      <c r="G339" s="17" t="s">
        <v>513</v>
      </c>
      <c r="H339" s="32">
        <v>91357.56</v>
      </c>
      <c r="I339" s="3" t="s">
        <v>548</v>
      </c>
      <c r="J339" s="3" t="s">
        <v>1459</v>
      </c>
      <c r="K339" s="31"/>
      <c r="L339" s="11"/>
      <c r="M339" s="32">
        <v>91357.56</v>
      </c>
      <c r="N339" s="3" t="s">
        <v>4</v>
      </c>
      <c r="O339" s="3" t="s">
        <v>5</v>
      </c>
      <c r="P339" s="3" t="s">
        <v>6</v>
      </c>
      <c r="Q339" s="3" t="s">
        <v>23</v>
      </c>
    </row>
    <row r="340" spans="2:17" s="18" customFormat="1" ht="22.5" x14ac:dyDescent="0.25">
      <c r="B340" s="48">
        <v>337</v>
      </c>
      <c r="C340" s="3" t="s">
        <v>197</v>
      </c>
      <c r="D340" s="3" t="s">
        <v>149</v>
      </c>
      <c r="E340" s="8" t="s">
        <v>8</v>
      </c>
      <c r="F340" s="5" t="s">
        <v>925</v>
      </c>
      <c r="G340" s="17" t="s">
        <v>507</v>
      </c>
      <c r="H340" s="32">
        <v>92160</v>
      </c>
      <c r="I340" s="3" t="s">
        <v>548</v>
      </c>
      <c r="J340" s="3" t="s">
        <v>594</v>
      </c>
      <c r="K340" s="31"/>
      <c r="L340" s="11"/>
      <c r="M340" s="32">
        <v>91940</v>
      </c>
      <c r="N340" s="3" t="s">
        <v>4</v>
      </c>
      <c r="O340" s="3" t="s">
        <v>5</v>
      </c>
      <c r="P340" s="3" t="s">
        <v>6</v>
      </c>
      <c r="Q340" s="3" t="s">
        <v>23</v>
      </c>
    </row>
    <row r="341" spans="2:17" s="18" customFormat="1" ht="22.5" x14ac:dyDescent="0.25">
      <c r="B341" s="48">
        <v>338</v>
      </c>
      <c r="C341" s="3" t="s">
        <v>197</v>
      </c>
      <c r="D341" s="3" t="s">
        <v>258</v>
      </c>
      <c r="E341" s="3" t="s">
        <v>8</v>
      </c>
      <c r="F341" s="5" t="s">
        <v>1110</v>
      </c>
      <c r="G341" s="17" t="s">
        <v>514</v>
      </c>
      <c r="H341" s="32">
        <v>193851</v>
      </c>
      <c r="I341" s="3" t="s">
        <v>548</v>
      </c>
      <c r="J341" s="3" t="s">
        <v>629</v>
      </c>
      <c r="K341" s="31"/>
      <c r="L341" s="11"/>
      <c r="M341" s="32">
        <v>184824</v>
      </c>
      <c r="N341" s="3" t="s">
        <v>4</v>
      </c>
      <c r="O341" s="3" t="s">
        <v>5</v>
      </c>
      <c r="P341" s="3" t="s">
        <v>195</v>
      </c>
      <c r="Q341" s="3" t="s">
        <v>23</v>
      </c>
    </row>
    <row r="342" spans="2:17" s="18" customFormat="1" ht="22.5" x14ac:dyDescent="0.25">
      <c r="B342" s="48">
        <v>339</v>
      </c>
      <c r="C342" s="3" t="s">
        <v>197</v>
      </c>
      <c r="D342" s="3" t="s">
        <v>258</v>
      </c>
      <c r="E342" s="3" t="s">
        <v>8</v>
      </c>
      <c r="F342" s="5" t="s">
        <v>1111</v>
      </c>
      <c r="G342" s="17" t="s">
        <v>515</v>
      </c>
      <c r="H342" s="32">
        <v>94783.5</v>
      </c>
      <c r="I342" s="3" t="s">
        <v>548</v>
      </c>
      <c r="J342" s="3" t="s">
        <v>629</v>
      </c>
      <c r="K342" s="31"/>
      <c r="L342" s="11"/>
      <c r="M342" s="32">
        <v>75684</v>
      </c>
      <c r="N342" s="3" t="s">
        <v>4</v>
      </c>
      <c r="O342" s="3" t="s">
        <v>5</v>
      </c>
      <c r="P342" s="3" t="s">
        <v>195</v>
      </c>
      <c r="Q342" s="3" t="s">
        <v>23</v>
      </c>
    </row>
    <row r="343" spans="2:17" s="18" customFormat="1" ht="22.5" x14ac:dyDescent="0.25">
      <c r="B343" s="48">
        <v>340</v>
      </c>
      <c r="C343" s="3" t="s">
        <v>197</v>
      </c>
      <c r="D343" s="3" t="s">
        <v>258</v>
      </c>
      <c r="E343" s="3" t="s">
        <v>14</v>
      </c>
      <c r="F343" s="5" t="s">
        <v>1112</v>
      </c>
      <c r="G343" s="17" t="s">
        <v>516</v>
      </c>
      <c r="H343" s="32">
        <v>27500</v>
      </c>
      <c r="I343" s="3" t="s">
        <v>564</v>
      </c>
      <c r="J343" s="3" t="s">
        <v>1113</v>
      </c>
      <c r="K343" s="31"/>
      <c r="L343" s="11"/>
      <c r="M343" s="32">
        <v>25500</v>
      </c>
      <c r="N343" s="3" t="s">
        <v>4</v>
      </c>
      <c r="O343" s="3" t="s">
        <v>5</v>
      </c>
      <c r="P343" s="3" t="s">
        <v>6</v>
      </c>
      <c r="Q343" s="3" t="s">
        <v>23</v>
      </c>
    </row>
    <row r="344" spans="2:17" s="18" customFormat="1" ht="22.5" x14ac:dyDescent="0.25">
      <c r="B344" s="48">
        <v>341</v>
      </c>
      <c r="C344" s="3" t="s">
        <v>197</v>
      </c>
      <c r="D344" s="3" t="s">
        <v>258</v>
      </c>
      <c r="E344" s="8" t="s">
        <v>14</v>
      </c>
      <c r="F344" s="5" t="s">
        <v>678</v>
      </c>
      <c r="G344" s="17" t="s">
        <v>517</v>
      </c>
      <c r="H344" s="32">
        <v>19500</v>
      </c>
      <c r="I344" s="3" t="s">
        <v>564</v>
      </c>
      <c r="J344" s="3"/>
      <c r="K344" s="31"/>
      <c r="L344" s="11"/>
      <c r="M344" s="32"/>
      <c r="N344" s="3" t="s">
        <v>4</v>
      </c>
      <c r="O344" s="3" t="s">
        <v>18</v>
      </c>
      <c r="P344" s="3" t="s">
        <v>18</v>
      </c>
      <c r="Q344" s="3" t="s">
        <v>18</v>
      </c>
    </row>
    <row r="345" spans="2:17" s="18" customFormat="1" ht="22.5" x14ac:dyDescent="0.25">
      <c r="B345" s="48">
        <v>342</v>
      </c>
      <c r="C345" s="3" t="s">
        <v>197</v>
      </c>
      <c r="D345" s="3" t="s">
        <v>258</v>
      </c>
      <c r="E345" s="8" t="s">
        <v>14</v>
      </c>
      <c r="F345" s="5" t="s">
        <v>679</v>
      </c>
      <c r="G345" s="17" t="s">
        <v>518</v>
      </c>
      <c r="H345" s="32">
        <v>19500</v>
      </c>
      <c r="I345" s="3" t="s">
        <v>564</v>
      </c>
      <c r="J345" s="3" t="s">
        <v>680</v>
      </c>
      <c r="K345" s="31"/>
      <c r="L345" s="11"/>
      <c r="M345" s="32">
        <v>19500</v>
      </c>
      <c r="N345" s="3" t="s">
        <v>4</v>
      </c>
      <c r="O345" s="3" t="s">
        <v>5</v>
      </c>
      <c r="P345" s="3" t="s">
        <v>195</v>
      </c>
      <c r="Q345" s="3" t="s">
        <v>23</v>
      </c>
    </row>
    <row r="346" spans="2:17" s="18" customFormat="1" ht="22.5" x14ac:dyDescent="0.25">
      <c r="B346" s="48">
        <v>343</v>
      </c>
      <c r="C346" s="3" t="s">
        <v>197</v>
      </c>
      <c r="D346" s="3" t="s">
        <v>258</v>
      </c>
      <c r="E346" s="8" t="s">
        <v>8</v>
      </c>
      <c r="F346" s="5" t="s">
        <v>926</v>
      </c>
      <c r="G346" s="17" t="s">
        <v>519</v>
      </c>
      <c r="H346" s="32">
        <v>93590</v>
      </c>
      <c r="I346" s="3" t="s">
        <v>548</v>
      </c>
      <c r="J346" s="3"/>
      <c r="K346" s="31"/>
      <c r="L346" s="11"/>
      <c r="M346" s="32">
        <v>89834.86</v>
      </c>
      <c r="N346" s="3" t="s">
        <v>4</v>
      </c>
      <c r="O346" s="3" t="s">
        <v>5</v>
      </c>
      <c r="P346" s="3" t="s">
        <v>195</v>
      </c>
      <c r="Q346" s="3" t="s">
        <v>23</v>
      </c>
    </row>
    <row r="347" spans="2:17" s="18" customFormat="1" ht="22.5" x14ac:dyDescent="0.25">
      <c r="B347" s="48">
        <v>344</v>
      </c>
      <c r="C347" s="3" t="s">
        <v>197</v>
      </c>
      <c r="D347" s="3" t="s">
        <v>258</v>
      </c>
      <c r="E347" s="3" t="s">
        <v>14</v>
      </c>
      <c r="F347" s="5" t="s">
        <v>1115</v>
      </c>
      <c r="G347" s="17" t="s">
        <v>520</v>
      </c>
      <c r="H347" s="32">
        <v>20996</v>
      </c>
      <c r="I347" s="3" t="s">
        <v>564</v>
      </c>
      <c r="J347" s="3" t="s">
        <v>1114</v>
      </c>
      <c r="K347" s="31"/>
      <c r="L347" s="11"/>
      <c r="M347" s="32">
        <v>17500</v>
      </c>
      <c r="N347" s="3" t="s">
        <v>4</v>
      </c>
      <c r="O347" s="3" t="s">
        <v>5</v>
      </c>
      <c r="P347" s="3" t="s">
        <v>195</v>
      </c>
      <c r="Q347" s="3" t="s">
        <v>23</v>
      </c>
    </row>
    <row r="348" spans="2:17" s="18" customFormat="1" ht="22.5" x14ac:dyDescent="0.25">
      <c r="B348" s="48">
        <v>345</v>
      </c>
      <c r="C348" s="3" t="s">
        <v>197</v>
      </c>
      <c r="D348" s="3" t="s">
        <v>258</v>
      </c>
      <c r="E348" s="3" t="s">
        <v>14</v>
      </c>
      <c r="F348" s="5" t="s">
        <v>1117</v>
      </c>
      <c r="G348" s="17" t="s">
        <v>521</v>
      </c>
      <c r="H348" s="32">
        <v>18000</v>
      </c>
      <c r="I348" s="3" t="s">
        <v>564</v>
      </c>
      <c r="J348" s="3" t="s">
        <v>1116</v>
      </c>
      <c r="K348" s="31"/>
      <c r="L348" s="11"/>
      <c r="M348" s="32">
        <v>18000</v>
      </c>
      <c r="N348" s="3" t="s">
        <v>4</v>
      </c>
      <c r="O348" s="3" t="s">
        <v>5</v>
      </c>
      <c r="P348" s="3" t="s">
        <v>6</v>
      </c>
      <c r="Q348" s="3" t="s">
        <v>23</v>
      </c>
    </row>
    <row r="349" spans="2:17" s="18" customFormat="1" ht="22.5" x14ac:dyDescent="0.25">
      <c r="B349" s="48">
        <v>346</v>
      </c>
      <c r="C349" s="3" t="s">
        <v>197</v>
      </c>
      <c r="D349" s="3" t="s">
        <v>258</v>
      </c>
      <c r="E349" s="3" t="s">
        <v>14</v>
      </c>
      <c r="F349" s="5" t="s">
        <v>1118</v>
      </c>
      <c r="G349" s="17" t="s">
        <v>522</v>
      </c>
      <c r="H349" s="32">
        <v>18000</v>
      </c>
      <c r="I349" s="3" t="s">
        <v>564</v>
      </c>
      <c r="J349" s="3" t="s">
        <v>1119</v>
      </c>
      <c r="K349" s="31"/>
      <c r="L349" s="11"/>
      <c r="M349" s="32">
        <v>18000</v>
      </c>
      <c r="N349" s="3" t="s">
        <v>4</v>
      </c>
      <c r="O349" s="3" t="s">
        <v>5</v>
      </c>
      <c r="P349" s="3" t="s">
        <v>6</v>
      </c>
      <c r="Q349" s="3" t="s">
        <v>23</v>
      </c>
    </row>
    <row r="350" spans="2:17" s="18" customFormat="1" ht="22.5" x14ac:dyDescent="0.25">
      <c r="B350" s="48">
        <v>347</v>
      </c>
      <c r="C350" s="3" t="s">
        <v>197</v>
      </c>
      <c r="D350" s="3" t="s">
        <v>258</v>
      </c>
      <c r="E350" s="8" t="s">
        <v>8</v>
      </c>
      <c r="F350" s="5" t="s">
        <v>927</v>
      </c>
      <c r="G350" s="17" t="s">
        <v>523</v>
      </c>
      <c r="H350" s="32">
        <v>55428.88</v>
      </c>
      <c r="I350" s="3" t="s">
        <v>564</v>
      </c>
      <c r="J350" s="3" t="s">
        <v>1121</v>
      </c>
      <c r="K350" s="31"/>
      <c r="L350" s="11"/>
      <c r="M350" s="32">
        <v>55428.88</v>
      </c>
      <c r="N350" s="3" t="s">
        <v>4</v>
      </c>
      <c r="O350" s="3" t="s">
        <v>5</v>
      </c>
      <c r="P350" s="3" t="s">
        <v>6</v>
      </c>
      <c r="Q350" s="3" t="s">
        <v>23</v>
      </c>
    </row>
    <row r="351" spans="2:17" s="18" customFormat="1" ht="22.5" x14ac:dyDescent="0.25">
      <c r="B351" s="48">
        <v>348</v>
      </c>
      <c r="C351" s="3" t="s">
        <v>197</v>
      </c>
      <c r="D351" s="3" t="s">
        <v>258</v>
      </c>
      <c r="E351" s="3" t="s">
        <v>14</v>
      </c>
      <c r="F351" s="5" t="s">
        <v>1120</v>
      </c>
      <c r="G351" s="17" t="s">
        <v>524</v>
      </c>
      <c r="H351" s="32">
        <v>23805.1</v>
      </c>
      <c r="I351" s="3" t="s">
        <v>564</v>
      </c>
      <c r="J351" s="3" t="s">
        <v>1121</v>
      </c>
      <c r="K351" s="31"/>
      <c r="L351" s="11"/>
      <c r="M351" s="32">
        <v>22200</v>
      </c>
      <c r="N351" s="3" t="s">
        <v>4</v>
      </c>
      <c r="O351" s="3" t="s">
        <v>5</v>
      </c>
      <c r="P351" s="3" t="s">
        <v>6</v>
      </c>
      <c r="Q351" s="3" t="s">
        <v>23</v>
      </c>
    </row>
    <row r="352" spans="2:17" s="18" customFormat="1" ht="22.5" x14ac:dyDescent="0.25">
      <c r="B352" s="48">
        <v>349</v>
      </c>
      <c r="C352" s="3" t="s">
        <v>197</v>
      </c>
      <c r="D352" s="3" t="s">
        <v>258</v>
      </c>
      <c r="E352" s="3" t="s">
        <v>12</v>
      </c>
      <c r="F352" s="5" t="s">
        <v>928</v>
      </c>
      <c r="G352" s="17" t="s">
        <v>525</v>
      </c>
      <c r="H352" s="32">
        <v>159373.5</v>
      </c>
      <c r="I352" s="3" t="s">
        <v>548</v>
      </c>
      <c r="J352" s="3" t="s">
        <v>660</v>
      </c>
      <c r="K352" s="31"/>
      <c r="L352" s="11"/>
      <c r="M352" s="32">
        <v>158097</v>
      </c>
      <c r="N352" s="3" t="s">
        <v>4</v>
      </c>
      <c r="O352" s="3" t="s">
        <v>5</v>
      </c>
      <c r="P352" s="3" t="s">
        <v>6</v>
      </c>
      <c r="Q352" s="3" t="s">
        <v>23</v>
      </c>
    </row>
    <row r="353" spans="2:17" s="18" customFormat="1" ht="22.5" x14ac:dyDescent="0.25">
      <c r="B353" s="48">
        <v>350</v>
      </c>
      <c r="C353" s="3" t="s">
        <v>197</v>
      </c>
      <c r="D353" s="3" t="s">
        <v>258</v>
      </c>
      <c r="E353" s="3" t="s">
        <v>14</v>
      </c>
      <c r="F353" s="5" t="s">
        <v>1123</v>
      </c>
      <c r="G353" s="17" t="s">
        <v>526</v>
      </c>
      <c r="H353" s="32">
        <v>36073.94</v>
      </c>
      <c r="I353" s="3" t="s">
        <v>548</v>
      </c>
      <c r="J353" s="3" t="s">
        <v>1122</v>
      </c>
      <c r="K353" s="31"/>
      <c r="L353" s="11"/>
      <c r="M353" s="32">
        <v>35967.839999999997</v>
      </c>
      <c r="N353" s="3" t="s">
        <v>4</v>
      </c>
      <c r="O353" s="3" t="s">
        <v>5</v>
      </c>
      <c r="P353" s="3" t="s">
        <v>6</v>
      </c>
      <c r="Q353" s="3" t="s">
        <v>23</v>
      </c>
    </row>
    <row r="354" spans="2:17" s="18" customFormat="1" ht="22.5" x14ac:dyDescent="0.25">
      <c r="B354" s="48">
        <v>351</v>
      </c>
      <c r="C354" s="3" t="s">
        <v>197</v>
      </c>
      <c r="D354" s="3" t="s">
        <v>258</v>
      </c>
      <c r="E354" s="3" t="s">
        <v>14</v>
      </c>
      <c r="F354" s="5" t="s">
        <v>1124</v>
      </c>
      <c r="G354" s="17" t="s">
        <v>527</v>
      </c>
      <c r="H354" s="32">
        <v>22010.35</v>
      </c>
      <c r="I354" s="3" t="s">
        <v>548</v>
      </c>
      <c r="J354" s="3" t="s">
        <v>1122</v>
      </c>
      <c r="K354" s="31"/>
      <c r="L354" s="11"/>
      <c r="M354" s="32">
        <v>21945.62</v>
      </c>
      <c r="N354" s="3" t="s">
        <v>4</v>
      </c>
      <c r="O354" s="3" t="s">
        <v>5</v>
      </c>
      <c r="P354" s="3" t="s">
        <v>6</v>
      </c>
      <c r="Q354" s="3" t="s">
        <v>23</v>
      </c>
    </row>
    <row r="355" spans="2:17" s="18" customFormat="1" ht="22.5" x14ac:dyDescent="0.25">
      <c r="B355" s="48">
        <v>352</v>
      </c>
      <c r="C355" s="3" t="s">
        <v>197</v>
      </c>
      <c r="D355" s="3" t="s">
        <v>258</v>
      </c>
      <c r="E355" s="3" t="s">
        <v>14</v>
      </c>
      <c r="F355" s="5" t="s">
        <v>1125</v>
      </c>
      <c r="G355" s="17" t="s">
        <v>528</v>
      </c>
      <c r="H355" s="32">
        <v>20116.669999999998</v>
      </c>
      <c r="I355" s="3" t="s">
        <v>548</v>
      </c>
      <c r="J355" s="3"/>
      <c r="K355" s="31"/>
      <c r="L355" s="11"/>
      <c r="M355" s="32"/>
      <c r="N355" s="3" t="s">
        <v>4</v>
      </c>
      <c r="O355" s="3" t="s">
        <v>18</v>
      </c>
      <c r="P355" s="3" t="s">
        <v>18</v>
      </c>
      <c r="Q355" s="3" t="s">
        <v>18</v>
      </c>
    </row>
    <row r="356" spans="2:17" s="18" customFormat="1" ht="22.5" x14ac:dyDescent="0.25">
      <c r="B356" s="48">
        <v>353</v>
      </c>
      <c r="C356" s="3" t="s">
        <v>197</v>
      </c>
      <c r="D356" s="3" t="s">
        <v>258</v>
      </c>
      <c r="E356" s="3" t="s">
        <v>14</v>
      </c>
      <c r="F356" s="5" t="s">
        <v>1126</v>
      </c>
      <c r="G356" s="17" t="s">
        <v>529</v>
      </c>
      <c r="H356" s="32">
        <v>24000</v>
      </c>
      <c r="I356" s="3" t="s">
        <v>564</v>
      </c>
      <c r="J356" s="3"/>
      <c r="K356" s="31"/>
      <c r="L356" s="11"/>
      <c r="M356" s="32">
        <v>23800</v>
      </c>
      <c r="N356" s="3" t="s">
        <v>4</v>
      </c>
      <c r="O356" s="3" t="s">
        <v>5</v>
      </c>
      <c r="P356" s="3" t="s">
        <v>6</v>
      </c>
      <c r="Q356" s="3" t="s">
        <v>23</v>
      </c>
    </row>
    <row r="357" spans="2:17" s="18" customFormat="1" ht="22.5" x14ac:dyDescent="0.25">
      <c r="B357" s="48">
        <v>354</v>
      </c>
      <c r="C357" s="3" t="s">
        <v>197</v>
      </c>
      <c r="D357" s="3" t="s">
        <v>258</v>
      </c>
      <c r="E357" s="3" t="s">
        <v>14</v>
      </c>
      <c r="F357" s="5" t="s">
        <v>1127</v>
      </c>
      <c r="G357" s="17" t="s">
        <v>530</v>
      </c>
      <c r="H357" s="32">
        <v>26000</v>
      </c>
      <c r="I357" s="3" t="s">
        <v>564</v>
      </c>
      <c r="J357" s="3" t="s">
        <v>1460</v>
      </c>
      <c r="K357" s="31"/>
      <c r="L357" s="11"/>
      <c r="M357" s="32">
        <v>23990</v>
      </c>
      <c r="N357" s="3" t="s">
        <v>4</v>
      </c>
      <c r="O357" s="3" t="s">
        <v>5</v>
      </c>
      <c r="P357" s="3" t="s">
        <v>6</v>
      </c>
      <c r="Q357" s="3" t="s">
        <v>23</v>
      </c>
    </row>
    <row r="358" spans="2:17" s="18" customFormat="1" ht="22.5" x14ac:dyDescent="0.25">
      <c r="B358" s="48">
        <v>355</v>
      </c>
      <c r="C358" s="3" t="s">
        <v>197</v>
      </c>
      <c r="D358" s="3" t="s">
        <v>176</v>
      </c>
      <c r="E358" s="3" t="s">
        <v>8</v>
      </c>
      <c r="F358" s="5" t="s">
        <v>1128</v>
      </c>
      <c r="G358" s="17" t="s">
        <v>531</v>
      </c>
      <c r="H358" s="32">
        <v>128264.85</v>
      </c>
      <c r="I358" s="3" t="s">
        <v>548</v>
      </c>
      <c r="J358" s="3" t="s">
        <v>1129</v>
      </c>
      <c r="K358" s="31"/>
      <c r="L358" s="11"/>
      <c r="M358" s="32">
        <v>128264.85</v>
      </c>
      <c r="N358" s="3" t="s">
        <v>4</v>
      </c>
      <c r="O358" s="3" t="s">
        <v>5</v>
      </c>
      <c r="P358" s="3" t="s">
        <v>6</v>
      </c>
      <c r="Q358" s="3" t="s">
        <v>23</v>
      </c>
    </row>
    <row r="359" spans="2:17" s="18" customFormat="1" ht="22.5" x14ac:dyDescent="0.25">
      <c r="B359" s="48">
        <v>356</v>
      </c>
      <c r="C359" s="3" t="s">
        <v>197</v>
      </c>
      <c r="D359" s="3" t="s">
        <v>176</v>
      </c>
      <c r="E359" s="3" t="s">
        <v>8</v>
      </c>
      <c r="F359" s="5" t="s">
        <v>1130</v>
      </c>
      <c r="G359" s="17" t="s">
        <v>532</v>
      </c>
      <c r="H359" s="32">
        <v>51580.41</v>
      </c>
      <c r="I359" s="3" t="s">
        <v>548</v>
      </c>
      <c r="J359" s="3" t="s">
        <v>1329</v>
      </c>
      <c r="K359" s="31"/>
      <c r="L359" s="11"/>
      <c r="M359" s="32">
        <v>51520</v>
      </c>
      <c r="N359" s="3" t="s">
        <v>4</v>
      </c>
      <c r="O359" s="3" t="s">
        <v>5</v>
      </c>
      <c r="P359" s="3" t="s">
        <v>6</v>
      </c>
      <c r="Q359" s="3" t="s">
        <v>7</v>
      </c>
    </row>
    <row r="360" spans="2:17" s="18" customFormat="1" ht="22.5" x14ac:dyDescent="0.25">
      <c r="B360" s="48">
        <v>357</v>
      </c>
      <c r="C360" s="3" t="s">
        <v>197</v>
      </c>
      <c r="D360" s="3" t="s">
        <v>176</v>
      </c>
      <c r="E360" s="3" t="s">
        <v>8</v>
      </c>
      <c r="F360" s="5" t="s">
        <v>1131</v>
      </c>
      <c r="G360" s="17" t="s">
        <v>533</v>
      </c>
      <c r="H360" s="32">
        <v>53532.04</v>
      </c>
      <c r="I360" s="3" t="s">
        <v>548</v>
      </c>
      <c r="J360" s="3" t="s">
        <v>1237</v>
      </c>
      <c r="K360" s="31"/>
      <c r="L360" s="11"/>
      <c r="M360" s="32">
        <v>53000</v>
      </c>
      <c r="N360" s="3" t="s">
        <v>4</v>
      </c>
      <c r="O360" s="3" t="s">
        <v>5</v>
      </c>
      <c r="P360" s="3" t="s">
        <v>6</v>
      </c>
      <c r="Q360" s="3" t="s">
        <v>7</v>
      </c>
    </row>
    <row r="361" spans="2:17" s="18" customFormat="1" ht="22.5" x14ac:dyDescent="0.25">
      <c r="B361" s="48">
        <v>358</v>
      </c>
      <c r="C361" s="3" t="s">
        <v>197</v>
      </c>
      <c r="D361" s="3" t="s">
        <v>176</v>
      </c>
      <c r="E361" s="3" t="s">
        <v>8</v>
      </c>
      <c r="F361" s="5" t="s">
        <v>1133</v>
      </c>
      <c r="G361" s="17" t="s">
        <v>534</v>
      </c>
      <c r="H361" s="32">
        <v>152217.79999999999</v>
      </c>
      <c r="I361" s="3" t="s">
        <v>564</v>
      </c>
      <c r="J361" s="3" t="s">
        <v>1132</v>
      </c>
      <c r="K361" s="31"/>
      <c r="L361" s="11"/>
      <c r="M361" s="32">
        <v>150111.79999999999</v>
      </c>
      <c r="N361" s="3" t="s">
        <v>4</v>
      </c>
      <c r="O361" s="3" t="s">
        <v>5</v>
      </c>
      <c r="P361" s="3" t="s">
        <v>195</v>
      </c>
      <c r="Q361" s="3" t="s">
        <v>23</v>
      </c>
    </row>
    <row r="362" spans="2:17" s="42" customFormat="1" ht="22.5" x14ac:dyDescent="0.25">
      <c r="B362" s="48">
        <v>359</v>
      </c>
      <c r="C362" s="3" t="s">
        <v>197</v>
      </c>
      <c r="D362" s="3" t="s">
        <v>176</v>
      </c>
      <c r="E362" s="8" t="s">
        <v>14</v>
      </c>
      <c r="F362" s="5" t="s">
        <v>1375</v>
      </c>
      <c r="G362" s="17" t="s">
        <v>535</v>
      </c>
      <c r="H362" s="32">
        <v>18000</v>
      </c>
      <c r="I362" s="3" t="s">
        <v>564</v>
      </c>
      <c r="J362" s="3" t="s">
        <v>1399</v>
      </c>
      <c r="K362" s="31"/>
      <c r="L362" s="11"/>
      <c r="M362" s="32">
        <v>18000</v>
      </c>
      <c r="N362" s="3" t="s">
        <v>4</v>
      </c>
      <c r="O362" s="3" t="s">
        <v>5</v>
      </c>
      <c r="P362" s="3" t="s">
        <v>6</v>
      </c>
      <c r="Q362" s="3" t="s">
        <v>7</v>
      </c>
    </row>
    <row r="363" spans="2:17" s="42" customFormat="1" ht="33.75" x14ac:dyDescent="0.25">
      <c r="B363" s="48">
        <v>360</v>
      </c>
      <c r="C363" s="3" t="s">
        <v>197</v>
      </c>
      <c r="D363" s="3" t="s">
        <v>176</v>
      </c>
      <c r="E363" s="8" t="s">
        <v>14</v>
      </c>
      <c r="F363" s="5" t="s">
        <v>929</v>
      </c>
      <c r="G363" s="17" t="s">
        <v>536</v>
      </c>
      <c r="H363" s="32">
        <v>16000</v>
      </c>
      <c r="I363" s="3" t="s">
        <v>556</v>
      </c>
      <c r="J363" s="3"/>
      <c r="K363" s="31"/>
      <c r="L363" s="11"/>
      <c r="M363" s="32"/>
      <c r="N363" s="3" t="s">
        <v>4</v>
      </c>
      <c r="O363" s="3" t="s">
        <v>18</v>
      </c>
      <c r="P363" s="3" t="s">
        <v>18</v>
      </c>
      <c r="Q363" s="3" t="s">
        <v>18</v>
      </c>
    </row>
    <row r="364" spans="2:17" s="41" customFormat="1" ht="22.5" x14ac:dyDescent="0.2">
      <c r="B364" s="48">
        <v>361</v>
      </c>
      <c r="C364" s="3" t="s">
        <v>197</v>
      </c>
      <c r="D364" s="3" t="s">
        <v>292</v>
      </c>
      <c r="E364" s="8" t="s">
        <v>8</v>
      </c>
      <c r="F364" s="5" t="s">
        <v>620</v>
      </c>
      <c r="G364" s="17" t="s">
        <v>537</v>
      </c>
      <c r="H364" s="32">
        <v>139771.6</v>
      </c>
      <c r="I364" s="3" t="s">
        <v>548</v>
      </c>
      <c r="J364" s="3" t="s">
        <v>619</v>
      </c>
      <c r="K364" s="31"/>
      <c r="L364" s="11"/>
      <c r="M364" s="32">
        <v>138000</v>
      </c>
      <c r="N364" s="3" t="s">
        <v>4</v>
      </c>
      <c r="O364" s="3" t="s">
        <v>5</v>
      </c>
      <c r="P364" s="3" t="s">
        <v>195</v>
      </c>
      <c r="Q364" s="3" t="s">
        <v>23</v>
      </c>
    </row>
    <row r="365" spans="2:17" s="42" customFormat="1" ht="22.5" x14ac:dyDescent="0.25">
      <c r="B365" s="48">
        <v>362</v>
      </c>
      <c r="C365" s="3" t="s">
        <v>197</v>
      </c>
      <c r="D365" s="3" t="s">
        <v>292</v>
      </c>
      <c r="E365" s="8" t="s">
        <v>8</v>
      </c>
      <c r="F365" s="5" t="s">
        <v>624</v>
      </c>
      <c r="G365" s="17" t="s">
        <v>538</v>
      </c>
      <c r="H365" s="32">
        <v>73315.73</v>
      </c>
      <c r="I365" s="3" t="s">
        <v>548</v>
      </c>
      <c r="J365" s="3" t="s">
        <v>626</v>
      </c>
      <c r="K365" s="31"/>
      <c r="L365" s="11"/>
      <c r="M365" s="32">
        <v>68000</v>
      </c>
      <c r="N365" s="3" t="s">
        <v>4</v>
      </c>
      <c r="O365" s="3" t="s">
        <v>5</v>
      </c>
      <c r="P365" s="3" t="s">
        <v>195</v>
      </c>
      <c r="Q365" s="3" t="s">
        <v>23</v>
      </c>
    </row>
    <row r="366" spans="2:17" s="41" customFormat="1" ht="22.5" x14ac:dyDescent="0.2">
      <c r="B366" s="48">
        <v>363</v>
      </c>
      <c r="C366" s="3" t="s">
        <v>197</v>
      </c>
      <c r="D366" s="3" t="s">
        <v>292</v>
      </c>
      <c r="E366" s="3" t="s">
        <v>8</v>
      </c>
      <c r="F366" s="5" t="s">
        <v>1134</v>
      </c>
      <c r="G366" s="17" t="s">
        <v>539</v>
      </c>
      <c r="H366" s="32">
        <v>175975</v>
      </c>
      <c r="I366" s="3" t="s">
        <v>564</v>
      </c>
      <c r="J366" s="3" t="s">
        <v>1485</v>
      </c>
      <c r="K366" s="31"/>
      <c r="L366" s="11"/>
      <c r="M366" s="32">
        <v>172890</v>
      </c>
      <c r="N366" s="3" t="s">
        <v>4</v>
      </c>
      <c r="O366" s="3" t="s">
        <v>5</v>
      </c>
      <c r="P366" s="3" t="s">
        <v>6</v>
      </c>
      <c r="Q366" s="3" t="s">
        <v>7</v>
      </c>
    </row>
    <row r="367" spans="2:17" s="42" customFormat="1" ht="22.5" x14ac:dyDescent="0.25">
      <c r="B367" s="48">
        <v>364</v>
      </c>
      <c r="C367" s="3" t="s">
        <v>197</v>
      </c>
      <c r="D367" s="3" t="s">
        <v>292</v>
      </c>
      <c r="E367" s="8" t="s">
        <v>8</v>
      </c>
      <c r="F367" s="5" t="s">
        <v>930</v>
      </c>
      <c r="G367" s="17" t="s">
        <v>540</v>
      </c>
      <c r="H367" s="32">
        <v>42133.33</v>
      </c>
      <c r="I367" s="3" t="s">
        <v>564</v>
      </c>
      <c r="J367" s="3" t="s">
        <v>1461</v>
      </c>
      <c r="K367" s="31"/>
      <c r="L367" s="11"/>
      <c r="M367" s="32">
        <v>39648</v>
      </c>
      <c r="N367" s="3" t="s">
        <v>4</v>
      </c>
      <c r="O367" s="3" t="s">
        <v>5</v>
      </c>
      <c r="P367" s="3" t="s">
        <v>6</v>
      </c>
      <c r="Q367" s="3" t="s">
        <v>7</v>
      </c>
    </row>
    <row r="368" spans="2:17" s="42" customFormat="1" ht="22.5" x14ac:dyDescent="0.25">
      <c r="B368" s="48">
        <v>365</v>
      </c>
      <c r="C368" s="3" t="s">
        <v>197</v>
      </c>
      <c r="D368" s="3" t="s">
        <v>292</v>
      </c>
      <c r="E368" s="8" t="s">
        <v>8</v>
      </c>
      <c r="F368" s="5" t="s">
        <v>636</v>
      </c>
      <c r="G368" s="17" t="s">
        <v>541</v>
      </c>
      <c r="H368" s="32">
        <v>40421.660000000003</v>
      </c>
      <c r="I368" s="3" t="s">
        <v>548</v>
      </c>
      <c r="J368" s="3" t="s">
        <v>637</v>
      </c>
      <c r="K368" s="31"/>
      <c r="L368" s="11"/>
      <c r="M368" s="32">
        <v>40421</v>
      </c>
      <c r="N368" s="3" t="s">
        <v>4</v>
      </c>
      <c r="O368" s="3" t="s">
        <v>5</v>
      </c>
      <c r="P368" s="3" t="s">
        <v>195</v>
      </c>
      <c r="Q368" s="3" t="s">
        <v>23</v>
      </c>
    </row>
    <row r="369" spans="2:17" s="42" customFormat="1" ht="22.5" x14ac:dyDescent="0.25">
      <c r="B369" s="48">
        <v>366</v>
      </c>
      <c r="C369" s="3" t="s">
        <v>197</v>
      </c>
      <c r="D369" s="3" t="s">
        <v>292</v>
      </c>
      <c r="E369" s="8" t="s">
        <v>8</v>
      </c>
      <c r="F369" s="5" t="s">
        <v>632</v>
      </c>
      <c r="G369" s="17" t="s">
        <v>541</v>
      </c>
      <c r="H369" s="32">
        <v>80122.33</v>
      </c>
      <c r="I369" s="3" t="s">
        <v>548</v>
      </c>
      <c r="J369" s="3" t="s">
        <v>619</v>
      </c>
      <c r="K369" s="31"/>
      <c r="L369" s="11"/>
      <c r="M369" s="32">
        <v>79200</v>
      </c>
      <c r="N369" s="3" t="s">
        <v>4</v>
      </c>
      <c r="O369" s="3" t="s">
        <v>5</v>
      </c>
      <c r="P369" s="3" t="s">
        <v>195</v>
      </c>
      <c r="Q369" s="3" t="s">
        <v>23</v>
      </c>
    </row>
    <row r="370" spans="2:17" s="42" customFormat="1" ht="22.5" x14ac:dyDescent="0.25">
      <c r="B370" s="48">
        <v>367</v>
      </c>
      <c r="C370" s="3" t="s">
        <v>197</v>
      </c>
      <c r="D370" s="3" t="s">
        <v>246</v>
      </c>
      <c r="E370" s="8" t="s">
        <v>8</v>
      </c>
      <c r="F370" s="5" t="s">
        <v>1376</v>
      </c>
      <c r="G370" s="17" t="s">
        <v>542</v>
      </c>
      <c r="H370" s="32">
        <v>41732</v>
      </c>
      <c r="I370" s="3" t="s">
        <v>548</v>
      </c>
      <c r="J370" s="3" t="s">
        <v>1400</v>
      </c>
      <c r="K370" s="31"/>
      <c r="L370" s="11"/>
      <c r="M370" s="32">
        <v>41732</v>
      </c>
      <c r="N370" s="3" t="s">
        <v>4</v>
      </c>
      <c r="O370" s="3" t="s">
        <v>5</v>
      </c>
      <c r="P370" s="3" t="s">
        <v>6</v>
      </c>
      <c r="Q370" s="3" t="s">
        <v>23</v>
      </c>
    </row>
    <row r="371" spans="2:17" s="41" customFormat="1" ht="22.5" x14ac:dyDescent="0.2">
      <c r="B371" s="48">
        <v>368</v>
      </c>
      <c r="C371" s="3" t="s">
        <v>197</v>
      </c>
      <c r="D371" s="3" t="s">
        <v>246</v>
      </c>
      <c r="E371" s="8" t="s">
        <v>8</v>
      </c>
      <c r="F371" s="5" t="s">
        <v>681</v>
      </c>
      <c r="G371" s="17" t="s">
        <v>543</v>
      </c>
      <c r="H371" s="32">
        <v>46560</v>
      </c>
      <c r="I371" s="3" t="s">
        <v>548</v>
      </c>
      <c r="J371" s="3" t="s">
        <v>682</v>
      </c>
      <c r="K371" s="31"/>
      <c r="L371" s="11"/>
      <c r="M371" s="32">
        <v>46540</v>
      </c>
      <c r="N371" s="3" t="s">
        <v>4</v>
      </c>
      <c r="O371" s="3" t="s">
        <v>5</v>
      </c>
      <c r="P371" s="3" t="s">
        <v>6</v>
      </c>
      <c r="Q371" s="3" t="s">
        <v>23</v>
      </c>
    </row>
    <row r="372" spans="2:17" s="41" customFormat="1" ht="22.5" x14ac:dyDescent="0.2">
      <c r="B372" s="48">
        <v>369</v>
      </c>
      <c r="C372" s="3" t="s">
        <v>197</v>
      </c>
      <c r="D372" s="3" t="s">
        <v>246</v>
      </c>
      <c r="E372" s="3" t="s">
        <v>8</v>
      </c>
      <c r="F372" s="5" t="s">
        <v>1135</v>
      </c>
      <c r="G372" s="17" t="s">
        <v>544</v>
      </c>
      <c r="H372" s="32">
        <v>93033.67</v>
      </c>
      <c r="I372" s="3" t="s">
        <v>548</v>
      </c>
      <c r="J372" s="3" t="s">
        <v>1462</v>
      </c>
      <c r="K372" s="31"/>
      <c r="L372" s="11"/>
      <c r="M372" s="32">
        <v>81948.100000000006</v>
      </c>
      <c r="N372" s="3" t="s">
        <v>4</v>
      </c>
      <c r="O372" s="3" t="s">
        <v>5</v>
      </c>
      <c r="P372" s="3" t="s">
        <v>6</v>
      </c>
      <c r="Q372" s="3" t="s">
        <v>23</v>
      </c>
    </row>
    <row r="373" spans="2:17" s="41" customFormat="1" ht="22.5" x14ac:dyDescent="0.2">
      <c r="B373" s="48">
        <v>370</v>
      </c>
      <c r="C373" s="3" t="s">
        <v>197</v>
      </c>
      <c r="D373" s="3" t="s">
        <v>246</v>
      </c>
      <c r="E373" s="3" t="s">
        <v>8</v>
      </c>
      <c r="F373" s="5" t="s">
        <v>1275</v>
      </c>
      <c r="G373" s="17" t="s">
        <v>545</v>
      </c>
      <c r="H373" s="32">
        <v>43636.47</v>
      </c>
      <c r="I373" s="3" t="s">
        <v>548</v>
      </c>
      <c r="J373" s="3" t="s">
        <v>1298</v>
      </c>
      <c r="K373" s="31"/>
      <c r="L373" s="11"/>
      <c r="M373" s="32">
        <v>43177.68</v>
      </c>
      <c r="N373" s="3" t="s">
        <v>4</v>
      </c>
      <c r="O373" s="3" t="s">
        <v>5</v>
      </c>
      <c r="P373" s="3" t="s">
        <v>195</v>
      </c>
      <c r="Q373" s="3" t="s">
        <v>23</v>
      </c>
    </row>
    <row r="374" spans="2:17" s="41" customFormat="1" ht="22.5" x14ac:dyDescent="0.2">
      <c r="B374" s="48">
        <v>371</v>
      </c>
      <c r="C374" s="3" t="s">
        <v>197</v>
      </c>
      <c r="D374" s="3" t="s">
        <v>346</v>
      </c>
      <c r="E374" s="3" t="s">
        <v>8</v>
      </c>
      <c r="F374" s="5" t="s">
        <v>1136</v>
      </c>
      <c r="G374" s="17" t="s">
        <v>546</v>
      </c>
      <c r="H374" s="32">
        <v>104808</v>
      </c>
      <c r="I374" s="3" t="s">
        <v>548</v>
      </c>
      <c r="J374" s="3" t="s">
        <v>1444</v>
      </c>
      <c r="K374" s="31"/>
      <c r="L374" s="11"/>
      <c r="M374" s="32">
        <v>101200</v>
      </c>
      <c r="N374" s="3" t="s">
        <v>4</v>
      </c>
      <c r="O374" s="3" t="s">
        <v>5</v>
      </c>
      <c r="P374" s="3" t="s">
        <v>6</v>
      </c>
      <c r="Q374" s="3" t="s">
        <v>23</v>
      </c>
    </row>
    <row r="375" spans="2:17" s="42" customFormat="1" ht="22.5" x14ac:dyDescent="0.25">
      <c r="B375" s="48">
        <v>372</v>
      </c>
      <c r="C375" s="3" t="s">
        <v>197</v>
      </c>
      <c r="D375" s="3" t="s">
        <v>262</v>
      </c>
      <c r="E375" s="8" t="s">
        <v>8</v>
      </c>
      <c r="F375" s="5" t="s">
        <v>1423</v>
      </c>
      <c r="G375" s="17" t="s">
        <v>547</v>
      </c>
      <c r="H375" s="32">
        <v>55632</v>
      </c>
      <c r="I375" s="3" t="s">
        <v>548</v>
      </c>
      <c r="J375" s="3" t="s">
        <v>616</v>
      </c>
      <c r="K375" s="31" t="s">
        <v>1677</v>
      </c>
      <c r="L375" s="11">
        <v>42319</v>
      </c>
      <c r="M375" s="40">
        <v>55631.95</v>
      </c>
      <c r="N375" s="3" t="s">
        <v>4</v>
      </c>
      <c r="O375" s="3" t="s">
        <v>5</v>
      </c>
      <c r="P375" s="3" t="s">
        <v>6</v>
      </c>
      <c r="Q375" s="3" t="s">
        <v>7</v>
      </c>
    </row>
    <row r="376" spans="2:17" s="41" customFormat="1" ht="22.5" x14ac:dyDescent="0.2">
      <c r="B376" s="48">
        <v>373</v>
      </c>
      <c r="C376" s="3" t="s">
        <v>591</v>
      </c>
      <c r="D376" s="3" t="s">
        <v>246</v>
      </c>
      <c r="E376" s="3" t="s">
        <v>8</v>
      </c>
      <c r="F376" s="5" t="s">
        <v>1137</v>
      </c>
      <c r="G376" s="17" t="s">
        <v>549</v>
      </c>
      <c r="H376" s="32">
        <v>67600</v>
      </c>
      <c r="I376" s="3" t="s">
        <v>548</v>
      </c>
      <c r="J376" s="3" t="s">
        <v>1298</v>
      </c>
      <c r="K376" s="31"/>
      <c r="L376" s="11"/>
      <c r="M376" s="32">
        <v>66536</v>
      </c>
      <c r="N376" s="3" t="s">
        <v>4</v>
      </c>
      <c r="O376" s="3" t="s">
        <v>5</v>
      </c>
      <c r="P376" s="3" t="s">
        <v>6</v>
      </c>
      <c r="Q376" s="3" t="s">
        <v>7</v>
      </c>
    </row>
    <row r="377" spans="2:17" s="41" customFormat="1" ht="22.5" x14ac:dyDescent="0.2">
      <c r="B377" s="48">
        <v>374</v>
      </c>
      <c r="C377" s="3" t="s">
        <v>591</v>
      </c>
      <c r="D377" s="3" t="s">
        <v>246</v>
      </c>
      <c r="E377" s="3" t="s">
        <v>8</v>
      </c>
      <c r="F377" s="5" t="s">
        <v>1186</v>
      </c>
      <c r="G377" s="17" t="s">
        <v>550</v>
      </c>
      <c r="H377" s="32">
        <v>174817</v>
      </c>
      <c r="I377" s="3" t="s">
        <v>548</v>
      </c>
      <c r="J377" s="3" t="s">
        <v>1463</v>
      </c>
      <c r="K377" s="31"/>
      <c r="L377" s="11"/>
      <c r="M377" s="32">
        <v>145654</v>
      </c>
      <c r="N377" s="3" t="s">
        <v>4</v>
      </c>
      <c r="O377" s="3" t="s">
        <v>5</v>
      </c>
      <c r="P377" s="3" t="s">
        <v>6</v>
      </c>
      <c r="Q377" s="3" t="s">
        <v>23</v>
      </c>
    </row>
    <row r="378" spans="2:17" s="41" customFormat="1" ht="22.5" x14ac:dyDescent="0.2">
      <c r="B378" s="48">
        <v>375</v>
      </c>
      <c r="C378" s="3" t="s">
        <v>591</v>
      </c>
      <c r="D378" s="3" t="s">
        <v>246</v>
      </c>
      <c r="E378" s="3" t="s">
        <v>8</v>
      </c>
      <c r="F378" s="5" t="s">
        <v>1187</v>
      </c>
      <c r="G378" s="17" t="s">
        <v>551</v>
      </c>
      <c r="H378" s="32">
        <v>68720.800000000003</v>
      </c>
      <c r="I378" s="3" t="s">
        <v>548</v>
      </c>
      <c r="J378" s="3" t="s">
        <v>1464</v>
      </c>
      <c r="K378" s="31"/>
      <c r="L378" s="11"/>
      <c r="M378" s="32">
        <v>58644</v>
      </c>
      <c r="N378" s="3" t="s">
        <v>4</v>
      </c>
      <c r="O378" s="3" t="s">
        <v>5</v>
      </c>
      <c r="P378" s="3" t="s">
        <v>6</v>
      </c>
      <c r="Q378" s="3" t="s">
        <v>23</v>
      </c>
    </row>
    <row r="379" spans="2:17" s="41" customFormat="1" ht="22.5" x14ac:dyDescent="0.2">
      <c r="B379" s="48">
        <v>376</v>
      </c>
      <c r="C379" s="3" t="s">
        <v>591</v>
      </c>
      <c r="D379" s="3" t="s">
        <v>246</v>
      </c>
      <c r="E379" s="3" t="s">
        <v>12</v>
      </c>
      <c r="F379" s="5" t="s">
        <v>1188</v>
      </c>
      <c r="G379" s="17" t="s">
        <v>552</v>
      </c>
      <c r="H379" s="32">
        <v>323091.68</v>
      </c>
      <c r="I379" s="3" t="s">
        <v>548</v>
      </c>
      <c r="J379" s="3" t="s">
        <v>1463</v>
      </c>
      <c r="K379" s="31"/>
      <c r="L379" s="11"/>
      <c r="M379" s="32">
        <v>213947</v>
      </c>
      <c r="N379" s="3" t="s">
        <v>4</v>
      </c>
      <c r="O379" s="3" t="s">
        <v>5</v>
      </c>
      <c r="P379" s="3" t="s">
        <v>6</v>
      </c>
      <c r="Q379" s="3" t="s">
        <v>23</v>
      </c>
    </row>
    <row r="380" spans="2:17" s="41" customFormat="1" ht="22.5" x14ac:dyDescent="0.2">
      <c r="B380" s="48">
        <v>377</v>
      </c>
      <c r="C380" s="3" t="s">
        <v>591</v>
      </c>
      <c r="D380" s="3" t="s">
        <v>246</v>
      </c>
      <c r="E380" s="3" t="s">
        <v>8</v>
      </c>
      <c r="F380" s="5" t="s">
        <v>1138</v>
      </c>
      <c r="G380" s="17" t="s">
        <v>553</v>
      </c>
      <c r="H380" s="32">
        <v>65291.67</v>
      </c>
      <c r="I380" s="3" t="s">
        <v>548</v>
      </c>
      <c r="J380" s="3" t="s">
        <v>1465</v>
      </c>
      <c r="K380" s="31"/>
      <c r="L380" s="11"/>
      <c r="M380" s="32">
        <v>60022</v>
      </c>
      <c r="N380" s="3" t="s">
        <v>4</v>
      </c>
      <c r="O380" s="3" t="s">
        <v>5</v>
      </c>
      <c r="P380" s="3" t="s">
        <v>6</v>
      </c>
      <c r="Q380" s="3" t="s">
        <v>23</v>
      </c>
    </row>
    <row r="381" spans="2:17" s="42" customFormat="1" ht="22.5" x14ac:dyDescent="0.25">
      <c r="B381" s="48">
        <v>378</v>
      </c>
      <c r="C381" s="3" t="s">
        <v>591</v>
      </c>
      <c r="D381" s="3" t="s">
        <v>246</v>
      </c>
      <c r="E381" s="8" t="s">
        <v>8</v>
      </c>
      <c r="F381" s="5" t="s">
        <v>625</v>
      </c>
      <c r="G381" s="17" t="s">
        <v>554</v>
      </c>
      <c r="H381" s="32">
        <v>66360</v>
      </c>
      <c r="I381" s="3" t="s">
        <v>548</v>
      </c>
      <c r="J381" s="3" t="s">
        <v>1298</v>
      </c>
      <c r="K381" s="31"/>
      <c r="L381" s="11"/>
      <c r="M381" s="32">
        <v>66350</v>
      </c>
      <c r="N381" s="3" t="s">
        <v>4</v>
      </c>
      <c r="O381" s="3" t="s">
        <v>5</v>
      </c>
      <c r="P381" s="3" t="s">
        <v>6</v>
      </c>
      <c r="Q381" s="3" t="s">
        <v>23</v>
      </c>
    </row>
    <row r="382" spans="2:17" s="42" customFormat="1" ht="22.5" x14ac:dyDescent="0.25">
      <c r="B382" s="48">
        <v>379</v>
      </c>
      <c r="C382" s="3" t="s">
        <v>591</v>
      </c>
      <c r="D382" s="3" t="s">
        <v>246</v>
      </c>
      <c r="E382" s="8" t="s">
        <v>8</v>
      </c>
      <c r="F382" s="5" t="s">
        <v>633</v>
      </c>
      <c r="G382" s="17" t="s">
        <v>555</v>
      </c>
      <c r="H382" s="32">
        <v>48286</v>
      </c>
      <c r="I382" s="3" t="s">
        <v>548</v>
      </c>
      <c r="J382" s="3" t="s">
        <v>1466</v>
      </c>
      <c r="K382" s="31"/>
      <c r="L382" s="11"/>
      <c r="M382" s="32">
        <v>45900</v>
      </c>
      <c r="N382" s="3" t="s">
        <v>4</v>
      </c>
      <c r="O382" s="3" t="s">
        <v>5</v>
      </c>
      <c r="P382" s="3" t="s">
        <v>6</v>
      </c>
      <c r="Q382" s="3" t="s">
        <v>23</v>
      </c>
    </row>
    <row r="383" spans="2:17" s="42" customFormat="1" ht="33.75" x14ac:dyDescent="0.25">
      <c r="B383" s="48">
        <v>380</v>
      </c>
      <c r="C383" s="3" t="s">
        <v>591</v>
      </c>
      <c r="D383" s="3" t="s">
        <v>40</v>
      </c>
      <c r="E383" s="3" t="s">
        <v>19</v>
      </c>
      <c r="F383" s="5" t="s">
        <v>1345</v>
      </c>
      <c r="G383" s="17" t="s">
        <v>557</v>
      </c>
      <c r="H383" s="16">
        <v>3168290.76</v>
      </c>
      <c r="I383" s="3" t="s">
        <v>556</v>
      </c>
      <c r="J383" s="3"/>
      <c r="K383" s="31"/>
      <c r="L383" s="11"/>
      <c r="M383" s="16"/>
      <c r="N383" s="3" t="s">
        <v>4</v>
      </c>
      <c r="O383" s="3" t="s">
        <v>209</v>
      </c>
      <c r="P383" s="3" t="s">
        <v>209</v>
      </c>
      <c r="Q383" s="3" t="s">
        <v>209</v>
      </c>
    </row>
    <row r="384" spans="2:17" s="42" customFormat="1" ht="33.75" x14ac:dyDescent="0.25">
      <c r="B384" s="48">
        <v>381</v>
      </c>
      <c r="C384" s="3" t="s">
        <v>591</v>
      </c>
      <c r="D384" s="3" t="s">
        <v>40</v>
      </c>
      <c r="E384" s="3" t="s">
        <v>31</v>
      </c>
      <c r="F384" s="5" t="s">
        <v>1346</v>
      </c>
      <c r="G384" s="17" t="s">
        <v>558</v>
      </c>
      <c r="H384" s="16">
        <v>4236062.45</v>
      </c>
      <c r="I384" s="3" t="s">
        <v>556</v>
      </c>
      <c r="J384" s="3"/>
      <c r="K384" s="31"/>
      <c r="L384" s="11"/>
      <c r="M384" s="16"/>
      <c r="N384" s="3" t="s">
        <v>4</v>
      </c>
      <c r="O384" s="3" t="s">
        <v>209</v>
      </c>
      <c r="P384" s="3" t="s">
        <v>209</v>
      </c>
      <c r="Q384" s="3" t="s">
        <v>209</v>
      </c>
    </row>
    <row r="385" spans="2:17" s="42" customFormat="1" ht="33.75" x14ac:dyDescent="0.25">
      <c r="B385" s="48">
        <v>382</v>
      </c>
      <c r="C385" s="3" t="s">
        <v>591</v>
      </c>
      <c r="D385" s="3" t="s">
        <v>40</v>
      </c>
      <c r="E385" s="3" t="s">
        <v>12</v>
      </c>
      <c r="F385" s="5" t="s">
        <v>1276</v>
      </c>
      <c r="G385" s="17" t="s">
        <v>559</v>
      </c>
      <c r="H385" s="16">
        <v>211803.12</v>
      </c>
      <c r="I385" s="3" t="s">
        <v>556</v>
      </c>
      <c r="J385" s="3" t="s">
        <v>1467</v>
      </c>
      <c r="K385" s="31" t="s">
        <v>1622</v>
      </c>
      <c r="L385" s="11">
        <v>42402</v>
      </c>
      <c r="M385" s="16">
        <v>190622.81</v>
      </c>
      <c r="N385" s="3" t="s">
        <v>4</v>
      </c>
      <c r="O385" s="3" t="s">
        <v>5</v>
      </c>
      <c r="P385" s="3" t="s">
        <v>6</v>
      </c>
      <c r="Q385" s="3" t="s">
        <v>7</v>
      </c>
    </row>
    <row r="386" spans="2:17" s="42" customFormat="1" ht="33.75" x14ac:dyDescent="0.25">
      <c r="B386" s="48">
        <v>383</v>
      </c>
      <c r="C386" s="3" t="s">
        <v>591</v>
      </c>
      <c r="D386" s="3" t="s">
        <v>40</v>
      </c>
      <c r="E386" s="3" t="s">
        <v>31</v>
      </c>
      <c r="F386" s="5" t="s">
        <v>1347</v>
      </c>
      <c r="G386" s="17" t="s">
        <v>560</v>
      </c>
      <c r="H386" s="16">
        <v>2255825.14</v>
      </c>
      <c r="I386" s="3" t="s">
        <v>556</v>
      </c>
      <c r="J386" s="3"/>
      <c r="K386" s="31"/>
      <c r="L386" s="11"/>
      <c r="M386" s="16"/>
      <c r="N386" s="3" t="s">
        <v>4</v>
      </c>
      <c r="O386" s="3" t="s">
        <v>209</v>
      </c>
      <c r="P386" s="3" t="s">
        <v>209</v>
      </c>
      <c r="Q386" s="3" t="s">
        <v>209</v>
      </c>
    </row>
    <row r="387" spans="2:17" s="42" customFormat="1" ht="33.75" x14ac:dyDescent="0.25">
      <c r="B387" s="48">
        <v>384</v>
      </c>
      <c r="C387" s="3" t="s">
        <v>591</v>
      </c>
      <c r="D387" s="3" t="s">
        <v>40</v>
      </c>
      <c r="E387" s="3" t="s">
        <v>8</v>
      </c>
      <c r="F387" s="5" t="s">
        <v>1320</v>
      </c>
      <c r="G387" s="17" t="s">
        <v>561</v>
      </c>
      <c r="H387" s="16">
        <v>136535</v>
      </c>
      <c r="I387" s="3" t="s">
        <v>556</v>
      </c>
      <c r="J387" s="3" t="s">
        <v>1468</v>
      </c>
      <c r="K387" s="31"/>
      <c r="L387" s="6" t="s">
        <v>1697</v>
      </c>
      <c r="M387" s="32">
        <v>122881.5</v>
      </c>
      <c r="N387" s="3" t="s">
        <v>4</v>
      </c>
      <c r="O387" s="3" t="s">
        <v>5</v>
      </c>
      <c r="P387" s="3" t="s">
        <v>6</v>
      </c>
      <c r="Q387" s="3" t="s">
        <v>1634</v>
      </c>
    </row>
    <row r="388" spans="2:17" s="42" customFormat="1" ht="33.75" x14ac:dyDescent="0.25">
      <c r="B388" s="48">
        <v>385</v>
      </c>
      <c r="C388" s="3" t="s">
        <v>591</v>
      </c>
      <c r="D388" s="3" t="s">
        <v>40</v>
      </c>
      <c r="E388" s="3" t="s">
        <v>31</v>
      </c>
      <c r="F388" s="5" t="s">
        <v>1277</v>
      </c>
      <c r="G388" s="17" t="s">
        <v>562</v>
      </c>
      <c r="H388" s="16">
        <v>3407086.97</v>
      </c>
      <c r="I388" s="3" t="s">
        <v>556</v>
      </c>
      <c r="J388" s="3" t="s">
        <v>1469</v>
      </c>
      <c r="K388" s="31" t="s">
        <v>1689</v>
      </c>
      <c r="L388" s="11">
        <v>42419</v>
      </c>
      <c r="M388" s="16">
        <v>3066378.28</v>
      </c>
      <c r="N388" s="3" t="s">
        <v>4</v>
      </c>
      <c r="O388" s="3" t="s">
        <v>5</v>
      </c>
      <c r="P388" s="3" t="s">
        <v>6</v>
      </c>
      <c r="Q388" s="3" t="s">
        <v>7</v>
      </c>
    </row>
    <row r="389" spans="2:17" s="42" customFormat="1" ht="33.75" x14ac:dyDescent="0.25">
      <c r="B389" s="48">
        <v>386</v>
      </c>
      <c r="C389" s="3" t="s">
        <v>591</v>
      </c>
      <c r="D389" s="3" t="s">
        <v>40</v>
      </c>
      <c r="E389" s="3" t="s">
        <v>8</v>
      </c>
      <c r="F389" s="5" t="s">
        <v>1139</v>
      </c>
      <c r="G389" s="17" t="s">
        <v>563</v>
      </c>
      <c r="H389" s="16">
        <v>159050.43</v>
      </c>
      <c r="I389" s="3" t="s">
        <v>556</v>
      </c>
      <c r="J389" s="3" t="s">
        <v>1140</v>
      </c>
      <c r="K389" s="31" t="s">
        <v>1577</v>
      </c>
      <c r="L389" s="11">
        <v>42359</v>
      </c>
      <c r="M389" s="16">
        <v>143145.39000000001</v>
      </c>
      <c r="N389" s="3" t="s">
        <v>4</v>
      </c>
      <c r="O389" s="3" t="s">
        <v>5</v>
      </c>
      <c r="P389" s="3" t="s">
        <v>6</v>
      </c>
      <c r="Q389" s="3" t="s">
        <v>7</v>
      </c>
    </row>
    <row r="390" spans="2:17" s="42" customFormat="1" ht="33.75" x14ac:dyDescent="0.25">
      <c r="B390" s="48">
        <v>387</v>
      </c>
      <c r="C390" s="3" t="s">
        <v>591</v>
      </c>
      <c r="D390" s="3" t="s">
        <v>40</v>
      </c>
      <c r="E390" s="3" t="s">
        <v>8</v>
      </c>
      <c r="F390" s="5" t="s">
        <v>1141</v>
      </c>
      <c r="G390" s="17" t="s">
        <v>565</v>
      </c>
      <c r="H390" s="16">
        <v>125127</v>
      </c>
      <c r="I390" s="3" t="s">
        <v>564</v>
      </c>
      <c r="J390" s="3" t="s">
        <v>1449</v>
      </c>
      <c r="K390" s="31" t="s">
        <v>1574</v>
      </c>
      <c r="L390" s="11">
        <v>42367</v>
      </c>
      <c r="M390" s="16">
        <v>125127</v>
      </c>
      <c r="N390" s="3" t="s">
        <v>4</v>
      </c>
      <c r="O390" s="3" t="s">
        <v>5</v>
      </c>
      <c r="P390" s="3" t="s">
        <v>6</v>
      </c>
      <c r="Q390" s="3" t="s">
        <v>7</v>
      </c>
    </row>
    <row r="391" spans="2:17" s="42" customFormat="1" ht="33.75" x14ac:dyDescent="0.25">
      <c r="B391" s="48">
        <v>388</v>
      </c>
      <c r="C391" s="3" t="s">
        <v>591</v>
      </c>
      <c r="D391" s="3" t="s">
        <v>40</v>
      </c>
      <c r="E391" s="3" t="s">
        <v>14</v>
      </c>
      <c r="F391" s="5" t="s">
        <v>1142</v>
      </c>
      <c r="G391" s="17" t="s">
        <v>566</v>
      </c>
      <c r="H391" s="16">
        <v>33670.120000000003</v>
      </c>
      <c r="I391" s="3" t="s">
        <v>564</v>
      </c>
      <c r="J391" s="3" t="s">
        <v>1470</v>
      </c>
      <c r="K391" s="31" t="s">
        <v>1576</v>
      </c>
      <c r="L391" s="11">
        <v>42361</v>
      </c>
      <c r="M391" s="16">
        <v>30000</v>
      </c>
      <c r="N391" s="3" t="s">
        <v>4</v>
      </c>
      <c r="O391" s="3" t="s">
        <v>5</v>
      </c>
      <c r="P391" s="3" t="s">
        <v>6</v>
      </c>
      <c r="Q391" s="3" t="s">
        <v>7</v>
      </c>
    </row>
    <row r="392" spans="2:17" s="18" customFormat="1" ht="33.75" x14ac:dyDescent="0.25">
      <c r="B392" s="48">
        <v>389</v>
      </c>
      <c r="C392" s="3" t="s">
        <v>591</v>
      </c>
      <c r="D392" s="3" t="s">
        <v>149</v>
      </c>
      <c r="E392" s="3" t="s">
        <v>8</v>
      </c>
      <c r="F392" s="5" t="s">
        <v>1143</v>
      </c>
      <c r="G392" s="17" t="s">
        <v>567</v>
      </c>
      <c r="H392" s="32">
        <v>132097.72</v>
      </c>
      <c r="I392" s="3" t="s">
        <v>548</v>
      </c>
      <c r="J392" s="3"/>
      <c r="K392" s="31"/>
      <c r="L392" s="11"/>
      <c r="M392" s="32"/>
      <c r="N392" s="3" t="s">
        <v>4</v>
      </c>
      <c r="O392" s="3" t="s">
        <v>209</v>
      </c>
      <c r="P392" s="3" t="s">
        <v>209</v>
      </c>
      <c r="Q392" s="3" t="s">
        <v>209</v>
      </c>
    </row>
    <row r="393" spans="2:17" s="18" customFormat="1" ht="22.5" x14ac:dyDescent="0.25">
      <c r="B393" s="48">
        <v>390</v>
      </c>
      <c r="C393" s="3" t="s">
        <v>591</v>
      </c>
      <c r="D393" s="3" t="s">
        <v>149</v>
      </c>
      <c r="E393" s="8" t="s">
        <v>8</v>
      </c>
      <c r="F393" s="5" t="s">
        <v>931</v>
      </c>
      <c r="G393" s="17" t="s">
        <v>568</v>
      </c>
      <c r="H393" s="32">
        <v>108452.8</v>
      </c>
      <c r="I393" s="3" t="s">
        <v>548</v>
      </c>
      <c r="J393" s="3" t="s">
        <v>594</v>
      </c>
      <c r="K393" s="31"/>
      <c r="L393" s="11"/>
      <c r="M393" s="32">
        <v>108302.14</v>
      </c>
      <c r="N393" s="3" t="s">
        <v>4</v>
      </c>
      <c r="O393" s="3" t="s">
        <v>5</v>
      </c>
      <c r="P393" s="3" t="s">
        <v>6</v>
      </c>
      <c r="Q393" s="3" t="s">
        <v>23</v>
      </c>
    </row>
    <row r="394" spans="2:17" s="18" customFormat="1" ht="22.5" x14ac:dyDescent="0.25">
      <c r="B394" s="48">
        <v>391</v>
      </c>
      <c r="C394" s="3" t="s">
        <v>591</v>
      </c>
      <c r="D394" s="3" t="s">
        <v>149</v>
      </c>
      <c r="E394" s="3" t="s">
        <v>12</v>
      </c>
      <c r="F394" s="5" t="s">
        <v>932</v>
      </c>
      <c r="G394" s="17" t="s">
        <v>569</v>
      </c>
      <c r="H394" s="32">
        <v>238064.34</v>
      </c>
      <c r="I394" s="3" t="s">
        <v>548</v>
      </c>
      <c r="J394" s="3" t="s">
        <v>1471</v>
      </c>
      <c r="K394" s="31"/>
      <c r="L394" s="11"/>
      <c r="M394" s="32">
        <v>235680</v>
      </c>
      <c r="N394" s="3" t="s">
        <v>4</v>
      </c>
      <c r="O394" s="3" t="s">
        <v>5</v>
      </c>
      <c r="P394" s="3" t="s">
        <v>6</v>
      </c>
      <c r="Q394" s="3" t="s">
        <v>23</v>
      </c>
    </row>
    <row r="395" spans="2:17" s="18" customFormat="1" ht="22.5" x14ac:dyDescent="0.25">
      <c r="B395" s="48">
        <v>392</v>
      </c>
      <c r="C395" s="3" t="s">
        <v>591</v>
      </c>
      <c r="D395" s="3" t="s">
        <v>149</v>
      </c>
      <c r="E395" s="8" t="s">
        <v>8</v>
      </c>
      <c r="F395" s="5" t="s">
        <v>1424</v>
      </c>
      <c r="G395" s="17" t="s">
        <v>570</v>
      </c>
      <c r="H395" s="32">
        <v>83795.62</v>
      </c>
      <c r="I395" s="3" t="s">
        <v>548</v>
      </c>
      <c r="J395" s="3" t="s">
        <v>598</v>
      </c>
      <c r="K395" s="31"/>
      <c r="L395" s="11"/>
      <c r="M395" s="32">
        <v>83685.119999999995</v>
      </c>
      <c r="N395" s="3" t="s">
        <v>4</v>
      </c>
      <c r="O395" s="3" t="s">
        <v>5</v>
      </c>
      <c r="P395" s="3" t="s">
        <v>6</v>
      </c>
      <c r="Q395" s="3" t="s">
        <v>23</v>
      </c>
    </row>
    <row r="396" spans="2:17" s="18" customFormat="1" ht="33.75" x14ac:dyDescent="0.25">
      <c r="B396" s="48">
        <v>393</v>
      </c>
      <c r="C396" s="3" t="s">
        <v>591</v>
      </c>
      <c r="D396" s="3" t="s">
        <v>149</v>
      </c>
      <c r="E396" s="8" t="s">
        <v>8</v>
      </c>
      <c r="F396" s="5" t="s">
        <v>602</v>
      </c>
      <c r="G396" s="17" t="s">
        <v>571</v>
      </c>
      <c r="H396" s="32">
        <v>63375</v>
      </c>
      <c r="I396" s="3" t="s">
        <v>556</v>
      </c>
      <c r="J396" s="3" t="s">
        <v>1472</v>
      </c>
      <c r="K396" s="31"/>
      <c r="L396" s="11"/>
      <c r="M396" s="32">
        <v>63375</v>
      </c>
      <c r="N396" s="3" t="s">
        <v>4</v>
      </c>
      <c r="O396" s="3" t="s">
        <v>5</v>
      </c>
      <c r="P396" s="3" t="s">
        <v>6</v>
      </c>
      <c r="Q396" s="3" t="s">
        <v>23</v>
      </c>
    </row>
    <row r="397" spans="2:17" s="18" customFormat="1" ht="22.5" x14ac:dyDescent="0.25">
      <c r="B397" s="48">
        <v>394</v>
      </c>
      <c r="C397" s="3" t="s">
        <v>591</v>
      </c>
      <c r="D397" s="3" t="s">
        <v>149</v>
      </c>
      <c r="E397" s="8" t="s">
        <v>8</v>
      </c>
      <c r="F397" s="5" t="s">
        <v>933</v>
      </c>
      <c r="G397" s="17" t="s">
        <v>572</v>
      </c>
      <c r="H397" s="32">
        <v>164338.88</v>
      </c>
      <c r="I397" s="3" t="s">
        <v>548</v>
      </c>
      <c r="J397" s="3" t="s">
        <v>308</v>
      </c>
      <c r="K397" s="31"/>
      <c r="L397" s="11"/>
      <c r="M397" s="32">
        <v>164000</v>
      </c>
      <c r="N397" s="3" t="s">
        <v>4</v>
      </c>
      <c r="O397" s="3" t="s">
        <v>5</v>
      </c>
      <c r="P397" s="3" t="s">
        <v>6</v>
      </c>
      <c r="Q397" s="3" t="s">
        <v>23</v>
      </c>
    </row>
    <row r="398" spans="2:17" s="18" customFormat="1" ht="22.5" x14ac:dyDescent="0.25">
      <c r="B398" s="48">
        <v>395</v>
      </c>
      <c r="C398" s="3" t="s">
        <v>591</v>
      </c>
      <c r="D398" s="3" t="s">
        <v>149</v>
      </c>
      <c r="E398" s="8" t="s">
        <v>8</v>
      </c>
      <c r="F398" s="5" t="s">
        <v>934</v>
      </c>
      <c r="G398" s="17" t="s">
        <v>573</v>
      </c>
      <c r="H398" s="32">
        <v>109133.81</v>
      </c>
      <c r="I398" s="3" t="s">
        <v>548</v>
      </c>
      <c r="J398" s="3" t="s">
        <v>594</v>
      </c>
      <c r="K398" s="31"/>
      <c r="L398" s="11"/>
      <c r="M398" s="32">
        <v>109075.35</v>
      </c>
      <c r="N398" s="3" t="s">
        <v>4</v>
      </c>
      <c r="O398" s="3" t="s">
        <v>5</v>
      </c>
      <c r="P398" s="3" t="s">
        <v>6</v>
      </c>
      <c r="Q398" s="3" t="s">
        <v>23</v>
      </c>
    </row>
    <row r="399" spans="2:17" s="18" customFormat="1" ht="22.5" x14ac:dyDescent="0.25">
      <c r="B399" s="48">
        <v>396</v>
      </c>
      <c r="C399" s="3" t="s">
        <v>591</v>
      </c>
      <c r="D399" s="3" t="s">
        <v>149</v>
      </c>
      <c r="E399" s="3" t="s">
        <v>12</v>
      </c>
      <c r="F399" s="5" t="s">
        <v>1425</v>
      </c>
      <c r="G399" s="17" t="s">
        <v>569</v>
      </c>
      <c r="H399" s="32">
        <v>214347.2</v>
      </c>
      <c r="I399" s="3" t="s">
        <v>548</v>
      </c>
      <c r="J399" s="3" t="s">
        <v>1473</v>
      </c>
      <c r="K399" s="31"/>
      <c r="L399" s="11"/>
      <c r="M399" s="32">
        <v>213000</v>
      </c>
      <c r="N399" s="3" t="s">
        <v>4</v>
      </c>
      <c r="O399" s="3" t="s">
        <v>5</v>
      </c>
      <c r="P399" s="3" t="s">
        <v>6</v>
      </c>
      <c r="Q399" s="3" t="s">
        <v>23</v>
      </c>
    </row>
    <row r="400" spans="2:17" s="18" customFormat="1" ht="33.75" x14ac:dyDescent="0.25">
      <c r="B400" s="48">
        <v>397</v>
      </c>
      <c r="C400" s="3" t="s">
        <v>591</v>
      </c>
      <c r="D400" s="3" t="s">
        <v>149</v>
      </c>
      <c r="E400" s="8" t="s">
        <v>8</v>
      </c>
      <c r="F400" s="5" t="s">
        <v>605</v>
      </c>
      <c r="G400" s="17" t="s">
        <v>571</v>
      </c>
      <c r="H400" s="32">
        <v>60000</v>
      </c>
      <c r="I400" s="3" t="s">
        <v>556</v>
      </c>
      <c r="J400" s="3" t="s">
        <v>1474</v>
      </c>
      <c r="K400" s="31"/>
      <c r="L400" s="11"/>
      <c r="M400" s="32">
        <v>60000</v>
      </c>
      <c r="N400" s="3" t="s">
        <v>4</v>
      </c>
      <c r="O400" s="3" t="s">
        <v>5</v>
      </c>
      <c r="P400" s="3" t="s">
        <v>6</v>
      </c>
      <c r="Q400" s="3" t="s">
        <v>23</v>
      </c>
    </row>
    <row r="401" spans="2:17" s="18" customFormat="1" ht="22.5" x14ac:dyDescent="0.25">
      <c r="B401" s="48">
        <v>398</v>
      </c>
      <c r="C401" s="3" t="s">
        <v>591</v>
      </c>
      <c r="D401" s="3" t="s">
        <v>149</v>
      </c>
      <c r="E401" s="8" t="s">
        <v>8</v>
      </c>
      <c r="F401" s="5" t="s">
        <v>935</v>
      </c>
      <c r="G401" s="17" t="s">
        <v>574</v>
      </c>
      <c r="H401" s="32">
        <v>122258.76</v>
      </c>
      <c r="I401" s="3" t="s">
        <v>548</v>
      </c>
      <c r="J401" s="3" t="s">
        <v>308</v>
      </c>
      <c r="K401" s="31"/>
      <c r="L401" s="11"/>
      <c r="M401" s="32">
        <v>122258.76</v>
      </c>
      <c r="N401" s="3" t="s">
        <v>4</v>
      </c>
      <c r="O401" s="3" t="s">
        <v>5</v>
      </c>
      <c r="P401" s="3" t="s">
        <v>6</v>
      </c>
      <c r="Q401" s="3" t="s">
        <v>23</v>
      </c>
    </row>
    <row r="402" spans="2:17" s="18" customFormat="1" ht="22.5" x14ac:dyDescent="0.25">
      <c r="B402" s="48">
        <v>399</v>
      </c>
      <c r="C402" s="3" t="s">
        <v>591</v>
      </c>
      <c r="D402" s="3" t="s">
        <v>149</v>
      </c>
      <c r="E402" s="3" t="s">
        <v>8</v>
      </c>
      <c r="F402" s="5" t="s">
        <v>1260</v>
      </c>
      <c r="G402" s="17" t="s">
        <v>575</v>
      </c>
      <c r="H402" s="32">
        <v>187231.52</v>
      </c>
      <c r="I402" s="3" t="s">
        <v>548</v>
      </c>
      <c r="J402" s="3"/>
      <c r="K402" s="31"/>
      <c r="L402" s="11"/>
      <c r="M402" s="32"/>
      <c r="N402" s="3" t="s">
        <v>4</v>
      </c>
      <c r="O402" s="3" t="s">
        <v>603</v>
      </c>
      <c r="P402" s="3" t="s">
        <v>195</v>
      </c>
      <c r="Q402" s="3" t="s">
        <v>23</v>
      </c>
    </row>
    <row r="403" spans="2:17" s="18" customFormat="1" ht="22.5" x14ac:dyDescent="0.25">
      <c r="B403" s="48">
        <v>400</v>
      </c>
      <c r="C403" s="3" t="s">
        <v>591</v>
      </c>
      <c r="D403" s="3" t="s">
        <v>149</v>
      </c>
      <c r="E403" s="8" t="s">
        <v>8</v>
      </c>
      <c r="F403" s="5" t="s">
        <v>936</v>
      </c>
      <c r="G403" s="17" t="s">
        <v>576</v>
      </c>
      <c r="H403" s="32">
        <v>170913.38</v>
      </c>
      <c r="I403" s="3" t="s">
        <v>548</v>
      </c>
      <c r="J403" s="3" t="s">
        <v>308</v>
      </c>
      <c r="K403" s="31"/>
      <c r="L403" s="11"/>
      <c r="M403" s="32">
        <v>170910</v>
      </c>
      <c r="N403" s="3" t="s">
        <v>4</v>
      </c>
      <c r="O403" s="3" t="s">
        <v>5</v>
      </c>
      <c r="P403" s="3" t="s">
        <v>6</v>
      </c>
      <c r="Q403" s="3" t="s">
        <v>23</v>
      </c>
    </row>
    <row r="404" spans="2:17" s="18" customFormat="1" ht="22.5" x14ac:dyDescent="0.25">
      <c r="B404" s="48">
        <v>401</v>
      </c>
      <c r="C404" s="3" t="s">
        <v>591</v>
      </c>
      <c r="D404" s="3" t="s">
        <v>149</v>
      </c>
      <c r="E404" s="3" t="s">
        <v>12</v>
      </c>
      <c r="F404" s="5" t="s">
        <v>937</v>
      </c>
      <c r="G404" s="17" t="s">
        <v>577</v>
      </c>
      <c r="H404" s="32">
        <v>298287.58</v>
      </c>
      <c r="I404" s="3" t="s">
        <v>548</v>
      </c>
      <c r="J404" s="3" t="s">
        <v>1473</v>
      </c>
      <c r="K404" s="31"/>
      <c r="L404" s="11"/>
      <c r="M404" s="32">
        <v>298287.58</v>
      </c>
      <c r="N404" s="3" t="s">
        <v>4</v>
      </c>
      <c r="O404" s="3" t="s">
        <v>5</v>
      </c>
      <c r="P404" s="3" t="s">
        <v>6</v>
      </c>
      <c r="Q404" s="3" t="s">
        <v>23</v>
      </c>
    </row>
    <row r="405" spans="2:17" s="18" customFormat="1" ht="22.5" x14ac:dyDescent="0.25">
      <c r="B405" s="48">
        <v>402</v>
      </c>
      <c r="C405" s="3" t="s">
        <v>591</v>
      </c>
      <c r="D405" s="3" t="s">
        <v>396</v>
      </c>
      <c r="E405" s="8" t="s">
        <v>14</v>
      </c>
      <c r="F405" s="5" t="s">
        <v>1377</v>
      </c>
      <c r="G405" s="17" t="s">
        <v>578</v>
      </c>
      <c r="H405" s="32">
        <v>13122</v>
      </c>
      <c r="I405" s="3" t="s">
        <v>548</v>
      </c>
      <c r="J405" s="3" t="s">
        <v>1087</v>
      </c>
      <c r="K405" s="31" t="s">
        <v>1662</v>
      </c>
      <c r="L405" s="11">
        <v>42320</v>
      </c>
      <c r="M405" s="16">
        <v>13122</v>
      </c>
      <c r="N405" s="3" t="s">
        <v>4</v>
      </c>
      <c r="O405" s="3" t="s">
        <v>5</v>
      </c>
      <c r="P405" s="3" t="s">
        <v>6</v>
      </c>
      <c r="Q405" s="3" t="s">
        <v>7</v>
      </c>
    </row>
    <row r="406" spans="2:17" s="18" customFormat="1" ht="22.5" x14ac:dyDescent="0.25">
      <c r="B406" s="48">
        <v>403</v>
      </c>
      <c r="C406" s="3" t="s">
        <v>591</v>
      </c>
      <c r="D406" s="3" t="s">
        <v>396</v>
      </c>
      <c r="E406" s="3" t="s">
        <v>14</v>
      </c>
      <c r="F406" s="5" t="s">
        <v>1144</v>
      </c>
      <c r="G406" s="17" t="s">
        <v>579</v>
      </c>
      <c r="H406" s="32">
        <v>13629.75</v>
      </c>
      <c r="I406" s="3" t="s">
        <v>548</v>
      </c>
      <c r="J406" s="3" t="s">
        <v>1145</v>
      </c>
      <c r="K406" s="31" t="s">
        <v>1663</v>
      </c>
      <c r="L406" s="11">
        <v>42366</v>
      </c>
      <c r="M406" s="16">
        <v>13269.75</v>
      </c>
      <c r="N406" s="3" t="s">
        <v>4</v>
      </c>
      <c r="O406" s="3" t="s">
        <v>5</v>
      </c>
      <c r="P406" s="3" t="s">
        <v>6</v>
      </c>
      <c r="Q406" s="3" t="s">
        <v>7</v>
      </c>
    </row>
    <row r="407" spans="2:17" s="18" customFormat="1" ht="22.5" x14ac:dyDescent="0.25">
      <c r="B407" s="48">
        <v>404</v>
      </c>
      <c r="C407" s="3" t="s">
        <v>591</v>
      </c>
      <c r="D407" s="3" t="s">
        <v>396</v>
      </c>
      <c r="E407" s="8" t="s">
        <v>14</v>
      </c>
      <c r="F407" s="5" t="s">
        <v>938</v>
      </c>
      <c r="G407" s="17" t="s">
        <v>580</v>
      </c>
      <c r="H407" s="32">
        <v>16500</v>
      </c>
      <c r="I407" s="3" t="s">
        <v>564</v>
      </c>
      <c r="J407" s="3" t="s">
        <v>1331</v>
      </c>
      <c r="K407" s="31" t="s">
        <v>1664</v>
      </c>
      <c r="L407" s="11">
        <v>42321</v>
      </c>
      <c r="M407" s="16">
        <v>16500</v>
      </c>
      <c r="N407" s="3" t="s">
        <v>4</v>
      </c>
      <c r="O407" s="3" t="s">
        <v>5</v>
      </c>
      <c r="P407" s="3" t="s">
        <v>6</v>
      </c>
      <c r="Q407" s="3" t="s">
        <v>7</v>
      </c>
    </row>
    <row r="408" spans="2:17" s="18" customFormat="1" ht="22.5" x14ac:dyDescent="0.25">
      <c r="B408" s="48">
        <v>405</v>
      </c>
      <c r="C408" s="3" t="s">
        <v>591</v>
      </c>
      <c r="D408" s="3" t="s">
        <v>396</v>
      </c>
      <c r="E408" s="8" t="s">
        <v>14</v>
      </c>
      <c r="F408" s="5" t="s">
        <v>1426</v>
      </c>
      <c r="G408" s="17" t="s">
        <v>581</v>
      </c>
      <c r="H408" s="32">
        <v>18000</v>
      </c>
      <c r="I408" s="3" t="s">
        <v>564</v>
      </c>
      <c r="J408" s="3" t="s">
        <v>1475</v>
      </c>
      <c r="K408" s="31" t="s">
        <v>1665</v>
      </c>
      <c r="L408" s="11">
        <v>42367</v>
      </c>
      <c r="M408" s="16">
        <v>18000</v>
      </c>
      <c r="N408" s="3" t="s">
        <v>4</v>
      </c>
      <c r="O408" s="3" t="s">
        <v>5</v>
      </c>
      <c r="P408" s="3" t="s">
        <v>6</v>
      </c>
      <c r="Q408" s="3" t="s">
        <v>7</v>
      </c>
    </row>
    <row r="409" spans="2:17" s="18" customFormat="1" ht="22.5" x14ac:dyDescent="0.25">
      <c r="B409" s="48">
        <v>406</v>
      </c>
      <c r="C409" s="3" t="s">
        <v>591</v>
      </c>
      <c r="D409" s="3" t="s">
        <v>396</v>
      </c>
      <c r="E409" s="8" t="s">
        <v>8</v>
      </c>
      <c r="F409" s="5" t="s">
        <v>939</v>
      </c>
      <c r="G409" s="17" t="s">
        <v>582</v>
      </c>
      <c r="H409" s="32">
        <v>69739.360000000001</v>
      </c>
      <c r="I409" s="3" t="s">
        <v>548</v>
      </c>
      <c r="J409" s="3" t="s">
        <v>1087</v>
      </c>
      <c r="K409" s="31" t="s">
        <v>1646</v>
      </c>
      <c r="L409" s="11">
        <v>42320</v>
      </c>
      <c r="M409" s="16">
        <v>69739.360000000001</v>
      </c>
      <c r="N409" s="3" t="s">
        <v>4</v>
      </c>
      <c r="O409" s="3" t="s">
        <v>5</v>
      </c>
      <c r="P409" s="3" t="s">
        <v>6</v>
      </c>
      <c r="Q409" s="3" t="s">
        <v>7</v>
      </c>
    </row>
    <row r="410" spans="2:17" s="18" customFormat="1" ht="22.5" x14ac:dyDescent="0.25">
      <c r="B410" s="48">
        <v>407</v>
      </c>
      <c r="C410" s="3" t="s">
        <v>591</v>
      </c>
      <c r="D410" s="3" t="s">
        <v>396</v>
      </c>
      <c r="E410" s="8" t="s">
        <v>8</v>
      </c>
      <c r="F410" s="5" t="s">
        <v>940</v>
      </c>
      <c r="G410" s="17" t="s">
        <v>583</v>
      </c>
      <c r="H410" s="32">
        <v>43659</v>
      </c>
      <c r="I410" s="3" t="s">
        <v>548</v>
      </c>
      <c r="J410" s="3" t="s">
        <v>1087</v>
      </c>
      <c r="K410" s="31" t="s">
        <v>1666</v>
      </c>
      <c r="L410" s="11">
        <v>42320</v>
      </c>
      <c r="M410" s="16">
        <v>43659</v>
      </c>
      <c r="N410" s="3" t="s">
        <v>4</v>
      </c>
      <c r="O410" s="3" t="s">
        <v>5</v>
      </c>
      <c r="P410" s="3" t="s">
        <v>6</v>
      </c>
      <c r="Q410" s="3" t="s">
        <v>7</v>
      </c>
    </row>
    <row r="411" spans="2:17" s="18" customFormat="1" ht="22.5" x14ac:dyDescent="0.25">
      <c r="B411" s="48">
        <v>408</v>
      </c>
      <c r="C411" s="3" t="s">
        <v>591</v>
      </c>
      <c r="D411" s="3" t="s">
        <v>396</v>
      </c>
      <c r="E411" s="3" t="s">
        <v>14</v>
      </c>
      <c r="F411" s="5" t="s">
        <v>1146</v>
      </c>
      <c r="G411" s="17" t="s">
        <v>584</v>
      </c>
      <c r="H411" s="32">
        <v>35196.21</v>
      </c>
      <c r="I411" s="3" t="s">
        <v>548</v>
      </c>
      <c r="J411" s="3" t="s">
        <v>1145</v>
      </c>
      <c r="K411" s="31" t="s">
        <v>1665</v>
      </c>
      <c r="L411" s="11">
        <v>42366</v>
      </c>
      <c r="M411" s="16">
        <v>35196.21</v>
      </c>
      <c r="N411" s="3" t="s">
        <v>4</v>
      </c>
      <c r="O411" s="3" t="s">
        <v>5</v>
      </c>
      <c r="P411" s="3" t="s">
        <v>6</v>
      </c>
      <c r="Q411" s="3" t="s">
        <v>7</v>
      </c>
    </row>
    <row r="412" spans="2:17" s="18" customFormat="1" ht="22.5" x14ac:dyDescent="0.25">
      <c r="B412" s="48">
        <v>409</v>
      </c>
      <c r="C412" s="3" t="s">
        <v>591</v>
      </c>
      <c r="D412" s="3" t="s">
        <v>396</v>
      </c>
      <c r="E412" s="8" t="s">
        <v>14</v>
      </c>
      <c r="F412" s="5" t="s">
        <v>941</v>
      </c>
      <c r="G412" s="17" t="s">
        <v>585</v>
      </c>
      <c r="H412" s="32">
        <v>16500</v>
      </c>
      <c r="I412" s="3" t="s">
        <v>564</v>
      </c>
      <c r="J412" s="3" t="s">
        <v>942</v>
      </c>
      <c r="K412" s="31" t="s">
        <v>1667</v>
      </c>
      <c r="L412" s="11">
        <v>42310</v>
      </c>
      <c r="M412" s="16">
        <v>16500</v>
      </c>
      <c r="N412" s="3" t="s">
        <v>4</v>
      </c>
      <c r="O412" s="3" t="s">
        <v>5</v>
      </c>
      <c r="P412" s="3" t="s">
        <v>6</v>
      </c>
      <c r="Q412" s="3" t="s">
        <v>7</v>
      </c>
    </row>
    <row r="413" spans="2:17" s="18" customFormat="1" ht="22.5" x14ac:dyDescent="0.25">
      <c r="B413" s="48">
        <v>410</v>
      </c>
      <c r="C413" s="3" t="s">
        <v>591</v>
      </c>
      <c r="D413" s="3" t="s">
        <v>396</v>
      </c>
      <c r="E413" s="8" t="s">
        <v>14</v>
      </c>
      <c r="F413" s="5" t="s">
        <v>943</v>
      </c>
      <c r="G413" s="3" t="s">
        <v>586</v>
      </c>
      <c r="H413" s="32">
        <v>18000</v>
      </c>
      <c r="I413" s="3" t="s">
        <v>564</v>
      </c>
      <c r="J413" s="3" t="s">
        <v>944</v>
      </c>
      <c r="K413" s="31" t="s">
        <v>1668</v>
      </c>
      <c r="L413" s="11">
        <v>42314</v>
      </c>
      <c r="M413" s="16">
        <v>18000</v>
      </c>
      <c r="N413" s="3" t="s">
        <v>4</v>
      </c>
      <c r="O413" s="3" t="s">
        <v>5</v>
      </c>
      <c r="P413" s="3" t="s">
        <v>195</v>
      </c>
      <c r="Q413" s="3" t="s">
        <v>7</v>
      </c>
    </row>
    <row r="414" spans="2:17" s="18" customFormat="1" ht="22.5" x14ac:dyDescent="0.25">
      <c r="B414" s="48">
        <v>411</v>
      </c>
      <c r="C414" s="3" t="s">
        <v>591</v>
      </c>
      <c r="D414" s="3" t="s">
        <v>396</v>
      </c>
      <c r="E414" s="8" t="s">
        <v>8</v>
      </c>
      <c r="F414" s="5" t="s">
        <v>945</v>
      </c>
      <c r="G414" s="3" t="s">
        <v>587</v>
      </c>
      <c r="H414" s="32">
        <v>60140</v>
      </c>
      <c r="I414" s="3" t="s">
        <v>548</v>
      </c>
      <c r="J414" s="3" t="s">
        <v>879</v>
      </c>
      <c r="K414" s="31" t="s">
        <v>1669</v>
      </c>
      <c r="L414" s="11">
        <v>42348</v>
      </c>
      <c r="M414" s="16">
        <v>59000</v>
      </c>
      <c r="N414" s="3" t="s">
        <v>4</v>
      </c>
      <c r="O414" s="3" t="s">
        <v>5</v>
      </c>
      <c r="P414" s="3" t="s">
        <v>6</v>
      </c>
      <c r="Q414" s="3" t="s">
        <v>7</v>
      </c>
    </row>
    <row r="415" spans="2:17" s="18" customFormat="1" ht="22.5" x14ac:dyDescent="0.25">
      <c r="B415" s="48">
        <v>412</v>
      </c>
      <c r="C415" s="3" t="s">
        <v>591</v>
      </c>
      <c r="D415" s="3" t="s">
        <v>396</v>
      </c>
      <c r="E415" s="8" t="s">
        <v>8</v>
      </c>
      <c r="F415" s="5" t="s">
        <v>946</v>
      </c>
      <c r="G415" s="3" t="s">
        <v>588</v>
      </c>
      <c r="H415" s="32">
        <v>164983.73000000001</v>
      </c>
      <c r="I415" s="3" t="s">
        <v>548</v>
      </c>
      <c r="J415" s="3" t="s">
        <v>879</v>
      </c>
      <c r="K415" s="31" t="s">
        <v>1670</v>
      </c>
      <c r="L415" s="11">
        <v>42348</v>
      </c>
      <c r="M415" s="16">
        <v>162500</v>
      </c>
      <c r="N415" s="3" t="s">
        <v>4</v>
      </c>
      <c r="O415" s="3" t="s">
        <v>5</v>
      </c>
      <c r="P415" s="3" t="s">
        <v>6</v>
      </c>
      <c r="Q415" s="3" t="s">
        <v>7</v>
      </c>
    </row>
    <row r="416" spans="2:17" s="18" customFormat="1" ht="22.5" x14ac:dyDescent="0.25">
      <c r="B416" s="48">
        <v>413</v>
      </c>
      <c r="C416" s="3" t="s">
        <v>591</v>
      </c>
      <c r="D416" s="3" t="s">
        <v>396</v>
      </c>
      <c r="E416" s="3" t="s">
        <v>14</v>
      </c>
      <c r="F416" s="5" t="s">
        <v>1147</v>
      </c>
      <c r="G416" s="3" t="s">
        <v>589</v>
      </c>
      <c r="H416" s="32">
        <v>30437.82</v>
      </c>
      <c r="I416" s="3" t="s">
        <v>548</v>
      </c>
      <c r="J416" s="3" t="s">
        <v>1145</v>
      </c>
      <c r="K416" s="31" t="s">
        <v>1671</v>
      </c>
      <c r="L416" s="11">
        <v>42366</v>
      </c>
      <c r="M416" s="16">
        <v>30437.82</v>
      </c>
      <c r="N416" s="3" t="s">
        <v>4</v>
      </c>
      <c r="O416" s="3" t="s">
        <v>5</v>
      </c>
      <c r="P416" s="3" t="s">
        <v>6</v>
      </c>
      <c r="Q416" s="3" t="s">
        <v>7</v>
      </c>
    </row>
    <row r="417" spans="2:17" s="18" customFormat="1" ht="22.5" x14ac:dyDescent="0.25">
      <c r="B417" s="48">
        <v>414</v>
      </c>
      <c r="C417" s="3" t="s">
        <v>591</v>
      </c>
      <c r="D417" s="3" t="s">
        <v>396</v>
      </c>
      <c r="E417" s="3" t="s">
        <v>14</v>
      </c>
      <c r="F417" s="5" t="s">
        <v>1427</v>
      </c>
      <c r="G417" s="3" t="s">
        <v>590</v>
      </c>
      <c r="H417" s="32">
        <v>17974.5</v>
      </c>
      <c r="I417" s="3" t="s">
        <v>548</v>
      </c>
      <c r="J417" s="3" t="s">
        <v>1476</v>
      </c>
      <c r="K417" s="31" t="s">
        <v>1672</v>
      </c>
      <c r="L417" s="11">
        <v>42368</v>
      </c>
      <c r="M417" s="16">
        <v>30437.82</v>
      </c>
      <c r="N417" s="3" t="s">
        <v>4</v>
      </c>
      <c r="O417" s="3" t="s">
        <v>5</v>
      </c>
      <c r="P417" s="3" t="s">
        <v>6</v>
      </c>
      <c r="Q417" s="3" t="s">
        <v>7</v>
      </c>
    </row>
    <row r="418" spans="2:17" s="18" customFormat="1" ht="22.5" x14ac:dyDescent="0.25">
      <c r="B418" s="48">
        <v>415</v>
      </c>
      <c r="C418" s="3" t="s">
        <v>870</v>
      </c>
      <c r="D418" s="3" t="s">
        <v>396</v>
      </c>
      <c r="E418" s="3" t="s">
        <v>14</v>
      </c>
      <c r="F418" s="5" t="s">
        <v>1344</v>
      </c>
      <c r="G418" s="17" t="s">
        <v>685</v>
      </c>
      <c r="H418" s="32">
        <v>36000</v>
      </c>
      <c r="I418" s="3" t="s">
        <v>564</v>
      </c>
      <c r="J418" s="3" t="s">
        <v>947</v>
      </c>
      <c r="K418" s="31" t="s">
        <v>1645</v>
      </c>
      <c r="L418" s="11" t="s">
        <v>1673</v>
      </c>
      <c r="M418" s="16">
        <v>36000</v>
      </c>
      <c r="N418" s="3" t="s">
        <v>4</v>
      </c>
      <c r="O418" s="3" t="s">
        <v>5</v>
      </c>
      <c r="P418" s="3" t="s">
        <v>6</v>
      </c>
      <c r="Q418" s="3" t="s">
        <v>7</v>
      </c>
    </row>
    <row r="419" spans="2:17" s="20" customFormat="1" ht="22.5" x14ac:dyDescent="0.2">
      <c r="B419" s="48">
        <v>416</v>
      </c>
      <c r="C419" s="3" t="s">
        <v>870</v>
      </c>
      <c r="D419" s="3" t="s">
        <v>396</v>
      </c>
      <c r="E419" s="3" t="s">
        <v>14</v>
      </c>
      <c r="F419" s="5" t="s">
        <v>949</v>
      </c>
      <c r="G419" s="17" t="s">
        <v>686</v>
      </c>
      <c r="H419" s="10">
        <v>36000</v>
      </c>
      <c r="I419" s="3" t="s">
        <v>564</v>
      </c>
      <c r="J419" s="3" t="s">
        <v>947</v>
      </c>
      <c r="K419" s="31" t="s">
        <v>273</v>
      </c>
      <c r="L419" s="11" t="s">
        <v>1673</v>
      </c>
      <c r="M419" s="16">
        <v>36000</v>
      </c>
      <c r="N419" s="3" t="s">
        <v>4</v>
      </c>
      <c r="O419" s="3" t="s">
        <v>5</v>
      </c>
      <c r="P419" s="3" t="s">
        <v>6</v>
      </c>
      <c r="Q419" s="3" t="s">
        <v>7</v>
      </c>
    </row>
    <row r="420" spans="2:17" s="20" customFormat="1" ht="22.5" x14ac:dyDescent="0.2">
      <c r="B420" s="48">
        <v>417</v>
      </c>
      <c r="C420" s="3" t="s">
        <v>870</v>
      </c>
      <c r="D420" s="3" t="s">
        <v>364</v>
      </c>
      <c r="E420" s="3" t="s">
        <v>8</v>
      </c>
      <c r="F420" s="5" t="s">
        <v>1151</v>
      </c>
      <c r="G420" s="17" t="s">
        <v>687</v>
      </c>
      <c r="H420" s="32">
        <v>86155.23</v>
      </c>
      <c r="I420" s="3" t="s">
        <v>548</v>
      </c>
      <c r="J420" s="3" t="s">
        <v>1150</v>
      </c>
      <c r="K420" s="31"/>
      <c r="L420" s="11"/>
      <c r="M420" s="32">
        <v>85800</v>
      </c>
      <c r="N420" s="3" t="s">
        <v>4</v>
      </c>
      <c r="O420" s="3" t="s">
        <v>5</v>
      </c>
      <c r="P420" s="3" t="s">
        <v>6</v>
      </c>
      <c r="Q420" s="3" t="s">
        <v>23</v>
      </c>
    </row>
    <row r="421" spans="2:17" s="20" customFormat="1" ht="22.5" x14ac:dyDescent="0.2">
      <c r="B421" s="48">
        <v>418</v>
      </c>
      <c r="C421" s="3" t="s">
        <v>870</v>
      </c>
      <c r="D421" s="3" t="s">
        <v>364</v>
      </c>
      <c r="E421" s="3" t="s">
        <v>8</v>
      </c>
      <c r="F421" s="5" t="s">
        <v>1152</v>
      </c>
      <c r="G421" s="17" t="s">
        <v>688</v>
      </c>
      <c r="H421" s="32">
        <v>68021.850000000006</v>
      </c>
      <c r="I421" s="3" t="s">
        <v>548</v>
      </c>
      <c r="J421" s="3" t="s">
        <v>1483</v>
      </c>
      <c r="K421" s="31"/>
      <c r="L421" s="11"/>
      <c r="M421" s="32">
        <v>68000</v>
      </c>
      <c r="N421" s="3" t="s">
        <v>4</v>
      </c>
      <c r="O421" s="3" t="s">
        <v>5</v>
      </c>
      <c r="P421" s="3" t="s">
        <v>6</v>
      </c>
      <c r="Q421" s="3" t="s">
        <v>23</v>
      </c>
    </row>
    <row r="422" spans="2:17" s="18" customFormat="1" ht="22.5" x14ac:dyDescent="0.25">
      <c r="B422" s="48">
        <v>419</v>
      </c>
      <c r="C422" s="3" t="s">
        <v>870</v>
      </c>
      <c r="D422" s="3" t="s">
        <v>262</v>
      </c>
      <c r="E422" s="3" t="s">
        <v>8</v>
      </c>
      <c r="F422" s="5" t="s">
        <v>1055</v>
      </c>
      <c r="G422" s="17" t="s">
        <v>689</v>
      </c>
      <c r="H422" s="32">
        <v>81080.899999999994</v>
      </c>
      <c r="I422" s="3" t="s">
        <v>548</v>
      </c>
      <c r="J422" s="3" t="s">
        <v>1056</v>
      </c>
      <c r="K422" s="3" t="s">
        <v>1703</v>
      </c>
      <c r="L422" s="6">
        <v>42339</v>
      </c>
      <c r="M422" s="40">
        <v>76998.899999999994</v>
      </c>
      <c r="N422" s="3" t="s">
        <v>4</v>
      </c>
      <c r="O422" s="3" t="s">
        <v>5</v>
      </c>
      <c r="P422" s="3" t="s">
        <v>6</v>
      </c>
      <c r="Q422" s="3" t="s">
        <v>7</v>
      </c>
    </row>
    <row r="423" spans="2:17" s="18" customFormat="1" ht="22.5" x14ac:dyDescent="0.25">
      <c r="B423" s="48">
        <v>420</v>
      </c>
      <c r="C423" s="3" t="s">
        <v>870</v>
      </c>
      <c r="D423" s="3" t="s">
        <v>262</v>
      </c>
      <c r="E423" s="3" t="s">
        <v>8</v>
      </c>
      <c r="F423" s="5" t="s">
        <v>1057</v>
      </c>
      <c r="G423" s="17" t="s">
        <v>690</v>
      </c>
      <c r="H423" s="32">
        <v>112627</v>
      </c>
      <c r="I423" s="3" t="s">
        <v>548</v>
      </c>
      <c r="J423" s="3" t="s">
        <v>616</v>
      </c>
      <c r="K423" s="3" t="s">
        <v>240</v>
      </c>
      <c r="L423" s="6">
        <v>42340</v>
      </c>
      <c r="M423" s="40">
        <v>112022.65</v>
      </c>
      <c r="N423" s="3" t="s">
        <v>4</v>
      </c>
      <c r="O423" s="3" t="s">
        <v>5</v>
      </c>
      <c r="P423" s="3" t="s">
        <v>6</v>
      </c>
      <c r="Q423" s="3" t="s">
        <v>7</v>
      </c>
    </row>
    <row r="424" spans="2:17" s="18" customFormat="1" ht="22.5" x14ac:dyDescent="0.25">
      <c r="B424" s="48">
        <v>421</v>
      </c>
      <c r="C424" s="3" t="s">
        <v>870</v>
      </c>
      <c r="D424" s="3" t="s">
        <v>262</v>
      </c>
      <c r="E424" s="3" t="s">
        <v>8</v>
      </c>
      <c r="F424" s="5" t="s">
        <v>1058</v>
      </c>
      <c r="G424" s="17" t="s">
        <v>691</v>
      </c>
      <c r="H424" s="32">
        <v>47558</v>
      </c>
      <c r="I424" s="3" t="s">
        <v>548</v>
      </c>
      <c r="J424" s="3" t="s">
        <v>1059</v>
      </c>
      <c r="K424" s="3" t="s">
        <v>1684</v>
      </c>
      <c r="L424" s="6">
        <v>42339</v>
      </c>
      <c r="M424" s="40">
        <v>42100</v>
      </c>
      <c r="N424" s="3" t="s">
        <v>4</v>
      </c>
      <c r="O424" s="3" t="s">
        <v>5</v>
      </c>
      <c r="P424" s="3" t="s">
        <v>6</v>
      </c>
      <c r="Q424" s="3" t="s">
        <v>7</v>
      </c>
    </row>
    <row r="425" spans="2:17" s="18" customFormat="1" ht="22.5" x14ac:dyDescent="0.25">
      <c r="B425" s="48">
        <v>422</v>
      </c>
      <c r="C425" s="3" t="s">
        <v>870</v>
      </c>
      <c r="D425" s="3" t="s">
        <v>262</v>
      </c>
      <c r="E425" s="3" t="s">
        <v>8</v>
      </c>
      <c r="F425" s="5" t="s">
        <v>1060</v>
      </c>
      <c r="G425" s="17" t="s">
        <v>692</v>
      </c>
      <c r="H425" s="32">
        <v>57600</v>
      </c>
      <c r="I425" s="3" t="s">
        <v>548</v>
      </c>
      <c r="J425" s="3" t="s">
        <v>1063</v>
      </c>
      <c r="K425" s="31" t="s">
        <v>1062</v>
      </c>
      <c r="L425" s="11" t="s">
        <v>1061</v>
      </c>
      <c r="M425" s="40">
        <v>56995</v>
      </c>
      <c r="N425" s="3" t="s">
        <v>4</v>
      </c>
      <c r="O425" s="3" t="s">
        <v>5</v>
      </c>
      <c r="P425" s="3" t="s">
        <v>6</v>
      </c>
      <c r="Q425" s="3" t="s">
        <v>7</v>
      </c>
    </row>
    <row r="426" spans="2:17" s="20" customFormat="1" ht="22.5" x14ac:dyDescent="0.2">
      <c r="B426" s="48">
        <v>423</v>
      </c>
      <c r="C426" s="3" t="s">
        <v>870</v>
      </c>
      <c r="D426" s="3" t="s">
        <v>262</v>
      </c>
      <c r="E426" s="3" t="s">
        <v>8</v>
      </c>
      <c r="F426" s="5" t="s">
        <v>1153</v>
      </c>
      <c r="G426" s="17" t="s">
        <v>693</v>
      </c>
      <c r="H426" s="32">
        <v>79596</v>
      </c>
      <c r="I426" s="3" t="s">
        <v>548</v>
      </c>
      <c r="J426" s="3" t="s">
        <v>1154</v>
      </c>
      <c r="K426" s="3" t="s">
        <v>1680</v>
      </c>
      <c r="L426" s="6">
        <v>42352</v>
      </c>
      <c r="M426" s="40">
        <v>78959.5</v>
      </c>
      <c r="N426" s="3" t="s">
        <v>4</v>
      </c>
      <c r="O426" s="3" t="s">
        <v>5</v>
      </c>
      <c r="P426" s="3" t="s">
        <v>6</v>
      </c>
      <c r="Q426" s="3" t="s">
        <v>7</v>
      </c>
    </row>
    <row r="427" spans="2:17" s="42" customFormat="1" ht="33.75" x14ac:dyDescent="0.25">
      <c r="B427" s="48">
        <v>424</v>
      </c>
      <c r="C427" s="3" t="s">
        <v>870</v>
      </c>
      <c r="D427" s="3" t="s">
        <v>40</v>
      </c>
      <c r="E427" s="3" t="s">
        <v>8</v>
      </c>
      <c r="F427" s="5" t="s">
        <v>1378</v>
      </c>
      <c r="G427" s="17" t="s">
        <v>694</v>
      </c>
      <c r="H427" s="16">
        <v>192000</v>
      </c>
      <c r="I427" s="3" t="s">
        <v>564</v>
      </c>
      <c r="J427" s="3" t="s">
        <v>1401</v>
      </c>
      <c r="K427" s="31" t="s">
        <v>1534</v>
      </c>
      <c r="L427" s="11" t="s">
        <v>1535</v>
      </c>
      <c r="M427" s="16">
        <v>178464</v>
      </c>
      <c r="N427" s="3" t="s">
        <v>4</v>
      </c>
      <c r="O427" s="3" t="s">
        <v>5</v>
      </c>
      <c r="P427" s="3" t="s">
        <v>6</v>
      </c>
      <c r="Q427" s="3" t="s">
        <v>7</v>
      </c>
    </row>
    <row r="428" spans="2:17" s="18" customFormat="1" ht="22.5" x14ac:dyDescent="0.25">
      <c r="B428" s="48">
        <v>425</v>
      </c>
      <c r="C428" s="3" t="s">
        <v>870</v>
      </c>
      <c r="D428" s="3" t="s">
        <v>174</v>
      </c>
      <c r="E428" s="3" t="s">
        <v>14</v>
      </c>
      <c r="F428" s="5" t="s">
        <v>1064</v>
      </c>
      <c r="G428" s="17" t="s">
        <v>695</v>
      </c>
      <c r="H428" s="32">
        <v>28825</v>
      </c>
      <c r="I428" s="3" t="s">
        <v>548</v>
      </c>
      <c r="J428" s="3" t="s">
        <v>1056</v>
      </c>
      <c r="K428" s="31"/>
      <c r="L428" s="11"/>
      <c r="M428" s="32">
        <v>24300</v>
      </c>
      <c r="N428" s="3" t="s">
        <v>4</v>
      </c>
      <c r="O428" s="3" t="s">
        <v>5</v>
      </c>
      <c r="P428" s="3" t="s">
        <v>6</v>
      </c>
      <c r="Q428" s="3" t="s">
        <v>23</v>
      </c>
    </row>
    <row r="429" spans="2:17" s="18" customFormat="1" ht="22.5" x14ac:dyDescent="0.25">
      <c r="B429" s="48">
        <v>426</v>
      </c>
      <c r="C429" s="3" t="s">
        <v>870</v>
      </c>
      <c r="D429" s="3" t="s">
        <v>174</v>
      </c>
      <c r="E429" s="3" t="s">
        <v>8</v>
      </c>
      <c r="F429" s="5" t="s">
        <v>1065</v>
      </c>
      <c r="G429" s="17" t="s">
        <v>696</v>
      </c>
      <c r="H429" s="32">
        <v>45195</v>
      </c>
      <c r="I429" s="3" t="s">
        <v>548</v>
      </c>
      <c r="J429" s="3" t="s">
        <v>1066</v>
      </c>
      <c r="K429" s="31"/>
      <c r="L429" s="11"/>
      <c r="M429" s="32">
        <v>40000</v>
      </c>
      <c r="N429" s="3" t="s">
        <v>4</v>
      </c>
      <c r="O429" s="3" t="s">
        <v>5</v>
      </c>
      <c r="P429" s="3" t="s">
        <v>6</v>
      </c>
      <c r="Q429" s="3" t="s">
        <v>23</v>
      </c>
    </row>
    <row r="430" spans="2:17" s="18" customFormat="1" ht="22.5" x14ac:dyDescent="0.25">
      <c r="B430" s="48">
        <v>427</v>
      </c>
      <c r="C430" s="3" t="s">
        <v>870</v>
      </c>
      <c r="D430" s="3" t="s">
        <v>174</v>
      </c>
      <c r="E430" s="3" t="s">
        <v>8</v>
      </c>
      <c r="F430" s="6" t="s">
        <v>1379</v>
      </c>
      <c r="G430" s="17" t="s">
        <v>415</v>
      </c>
      <c r="H430" s="32">
        <v>60711</v>
      </c>
      <c r="I430" s="3" t="s">
        <v>548</v>
      </c>
      <c r="J430" s="3" t="s">
        <v>1393</v>
      </c>
      <c r="K430" s="31"/>
      <c r="L430" s="11"/>
      <c r="M430" s="32">
        <v>60710.99</v>
      </c>
      <c r="N430" s="3" t="s">
        <v>4</v>
      </c>
      <c r="O430" s="3" t="s">
        <v>5</v>
      </c>
      <c r="P430" s="3" t="s">
        <v>6</v>
      </c>
      <c r="Q430" s="3" t="s">
        <v>23</v>
      </c>
    </row>
    <row r="431" spans="2:17" s="18" customFormat="1" ht="22.5" x14ac:dyDescent="0.25">
      <c r="B431" s="48">
        <v>428</v>
      </c>
      <c r="C431" s="3" t="s">
        <v>870</v>
      </c>
      <c r="D431" s="3" t="s">
        <v>174</v>
      </c>
      <c r="E431" s="3" t="s">
        <v>14</v>
      </c>
      <c r="F431" s="5" t="s">
        <v>1067</v>
      </c>
      <c r="G431" s="17" t="s">
        <v>697</v>
      </c>
      <c r="H431" s="32">
        <v>14357</v>
      </c>
      <c r="I431" s="3" t="s">
        <v>548</v>
      </c>
      <c r="J431" s="3" t="s">
        <v>1068</v>
      </c>
      <c r="K431" s="31"/>
      <c r="L431" s="11"/>
      <c r="M431" s="32">
        <v>13973</v>
      </c>
      <c r="N431" s="3" t="s">
        <v>4</v>
      </c>
      <c r="O431" s="3" t="s">
        <v>5</v>
      </c>
      <c r="P431" s="3" t="s">
        <v>6</v>
      </c>
      <c r="Q431" s="3" t="s">
        <v>23</v>
      </c>
    </row>
    <row r="432" spans="2:17" s="18" customFormat="1" ht="22.5" x14ac:dyDescent="0.25">
      <c r="B432" s="48">
        <v>429</v>
      </c>
      <c r="C432" s="3" t="s">
        <v>870</v>
      </c>
      <c r="D432" s="3" t="s">
        <v>174</v>
      </c>
      <c r="E432" s="3" t="s">
        <v>8</v>
      </c>
      <c r="F432" s="5" t="s">
        <v>1069</v>
      </c>
      <c r="G432" s="17" t="s">
        <v>698</v>
      </c>
      <c r="H432" s="32">
        <v>130250</v>
      </c>
      <c r="I432" s="3" t="s">
        <v>548</v>
      </c>
      <c r="J432" s="3" t="s">
        <v>1070</v>
      </c>
      <c r="K432" s="31"/>
      <c r="L432" s="11"/>
      <c r="M432" s="32">
        <v>123407</v>
      </c>
      <c r="N432" s="3" t="s">
        <v>4</v>
      </c>
      <c r="O432" s="3" t="s">
        <v>5</v>
      </c>
      <c r="P432" s="3" t="s">
        <v>6</v>
      </c>
      <c r="Q432" s="3" t="s">
        <v>23</v>
      </c>
    </row>
    <row r="433" spans="2:17" s="18" customFormat="1" ht="22.5" x14ac:dyDescent="0.25">
      <c r="B433" s="48">
        <v>430</v>
      </c>
      <c r="C433" s="3" t="s">
        <v>870</v>
      </c>
      <c r="D433" s="3" t="s">
        <v>174</v>
      </c>
      <c r="E433" s="3" t="s">
        <v>14</v>
      </c>
      <c r="F433" s="5" t="s">
        <v>1071</v>
      </c>
      <c r="G433" s="17" t="s">
        <v>699</v>
      </c>
      <c r="H433" s="32">
        <v>34747.800000000003</v>
      </c>
      <c r="I433" s="3" t="s">
        <v>548</v>
      </c>
      <c r="J433" s="3" t="s">
        <v>1072</v>
      </c>
      <c r="K433" s="31"/>
      <c r="L433" s="11"/>
      <c r="M433" s="32">
        <v>33000</v>
      </c>
      <c r="N433" s="3" t="s">
        <v>4</v>
      </c>
      <c r="O433" s="3" t="s">
        <v>5</v>
      </c>
      <c r="P433" s="3" t="s">
        <v>6</v>
      </c>
      <c r="Q433" s="3" t="s">
        <v>23</v>
      </c>
    </row>
    <row r="434" spans="2:17" s="18" customFormat="1" ht="22.5" x14ac:dyDescent="0.25">
      <c r="B434" s="48">
        <v>431</v>
      </c>
      <c r="C434" s="3" t="s">
        <v>870</v>
      </c>
      <c r="D434" s="3" t="s">
        <v>174</v>
      </c>
      <c r="E434" s="3" t="s">
        <v>8</v>
      </c>
      <c r="F434" s="5" t="s">
        <v>1073</v>
      </c>
      <c r="G434" s="17" t="s">
        <v>696</v>
      </c>
      <c r="H434" s="32">
        <v>36500</v>
      </c>
      <c r="I434" s="3" t="s">
        <v>548</v>
      </c>
      <c r="J434" s="3" t="s">
        <v>1074</v>
      </c>
      <c r="K434" s="31"/>
      <c r="L434" s="11"/>
      <c r="M434" s="32">
        <v>30800</v>
      </c>
      <c r="N434" s="3" t="s">
        <v>4</v>
      </c>
      <c r="O434" s="3" t="s">
        <v>5</v>
      </c>
      <c r="P434" s="3" t="s">
        <v>6</v>
      </c>
      <c r="Q434" s="3" t="s">
        <v>23</v>
      </c>
    </row>
    <row r="435" spans="2:17" s="18" customFormat="1" ht="22.5" x14ac:dyDescent="0.25">
      <c r="B435" s="48">
        <v>432</v>
      </c>
      <c r="C435" s="3" t="s">
        <v>870</v>
      </c>
      <c r="D435" s="3" t="s">
        <v>174</v>
      </c>
      <c r="E435" s="3" t="s">
        <v>14</v>
      </c>
      <c r="F435" s="5" t="s">
        <v>1075</v>
      </c>
      <c r="G435" s="17" t="s">
        <v>698</v>
      </c>
      <c r="H435" s="32">
        <v>26768</v>
      </c>
      <c r="I435" s="3" t="s">
        <v>548</v>
      </c>
      <c r="J435" s="3" t="s">
        <v>629</v>
      </c>
      <c r="K435" s="31"/>
      <c r="L435" s="11"/>
      <c r="M435" s="32">
        <v>23660</v>
      </c>
      <c r="N435" s="3" t="s">
        <v>4</v>
      </c>
      <c r="O435" s="3" t="s">
        <v>5</v>
      </c>
      <c r="P435" s="3" t="s">
        <v>6</v>
      </c>
      <c r="Q435" s="3" t="s">
        <v>23</v>
      </c>
    </row>
    <row r="436" spans="2:17" s="18" customFormat="1" ht="22.5" x14ac:dyDescent="0.25">
      <c r="B436" s="48">
        <v>433</v>
      </c>
      <c r="C436" s="3" t="s">
        <v>870</v>
      </c>
      <c r="D436" s="3" t="s">
        <v>174</v>
      </c>
      <c r="E436" s="3" t="s">
        <v>8</v>
      </c>
      <c r="F436" s="5" t="s">
        <v>1380</v>
      </c>
      <c r="G436" s="17" t="s">
        <v>415</v>
      </c>
      <c r="H436" s="32">
        <v>47040</v>
      </c>
      <c r="I436" s="3" t="s">
        <v>548</v>
      </c>
      <c r="J436" s="3" t="s">
        <v>1393</v>
      </c>
      <c r="K436" s="31"/>
      <c r="L436" s="11"/>
      <c r="M436" s="32">
        <v>47039.99</v>
      </c>
      <c r="N436" s="3" t="s">
        <v>4</v>
      </c>
      <c r="O436" s="3" t="s">
        <v>5</v>
      </c>
      <c r="P436" s="3" t="s">
        <v>6</v>
      </c>
      <c r="Q436" s="3" t="s">
        <v>23</v>
      </c>
    </row>
    <row r="437" spans="2:17" s="20" customFormat="1" ht="22.5" x14ac:dyDescent="0.2">
      <c r="B437" s="48">
        <v>434</v>
      </c>
      <c r="C437" s="3" t="s">
        <v>870</v>
      </c>
      <c r="D437" s="3" t="s">
        <v>258</v>
      </c>
      <c r="E437" s="3" t="s">
        <v>8</v>
      </c>
      <c r="F437" s="5" t="s">
        <v>1156</v>
      </c>
      <c r="G437" s="17" t="s">
        <v>700</v>
      </c>
      <c r="H437" s="32">
        <v>90265.31</v>
      </c>
      <c r="I437" s="3" t="s">
        <v>548</v>
      </c>
      <c r="J437" s="3" t="s">
        <v>1157</v>
      </c>
      <c r="K437" s="31"/>
      <c r="L437" s="11"/>
      <c r="M437" s="32">
        <v>84996.78</v>
      </c>
      <c r="N437" s="3" t="s">
        <v>4</v>
      </c>
      <c r="O437" s="3" t="s">
        <v>5</v>
      </c>
      <c r="P437" s="3" t="s">
        <v>6</v>
      </c>
      <c r="Q437" s="3" t="s">
        <v>23</v>
      </c>
    </row>
    <row r="438" spans="2:17" s="20" customFormat="1" ht="22.5" x14ac:dyDescent="0.2">
      <c r="B438" s="48">
        <v>435</v>
      </c>
      <c r="C438" s="3" t="s">
        <v>870</v>
      </c>
      <c r="D438" s="3" t="s">
        <v>258</v>
      </c>
      <c r="E438" s="3" t="s">
        <v>12</v>
      </c>
      <c r="F438" s="5" t="s">
        <v>1316</v>
      </c>
      <c r="G438" s="17" t="s">
        <v>701</v>
      </c>
      <c r="H438" s="32">
        <v>267030.75</v>
      </c>
      <c r="I438" s="3" t="s">
        <v>548</v>
      </c>
      <c r="J438" s="3" t="s">
        <v>1157</v>
      </c>
      <c r="K438" s="31"/>
      <c r="L438" s="11"/>
      <c r="M438" s="32">
        <v>258352.5</v>
      </c>
      <c r="N438" s="3" t="s">
        <v>4</v>
      </c>
      <c r="O438" s="3" t="s">
        <v>5</v>
      </c>
      <c r="P438" s="3" t="s">
        <v>6</v>
      </c>
      <c r="Q438" s="3" t="s">
        <v>23</v>
      </c>
    </row>
    <row r="439" spans="2:17" s="20" customFormat="1" ht="22.5" x14ac:dyDescent="0.2">
      <c r="B439" s="48">
        <v>436</v>
      </c>
      <c r="C439" s="3" t="s">
        <v>870</v>
      </c>
      <c r="D439" s="3" t="s">
        <v>258</v>
      </c>
      <c r="E439" s="3" t="s">
        <v>12</v>
      </c>
      <c r="F439" s="5" t="s">
        <v>1149</v>
      </c>
      <c r="G439" s="17" t="s">
        <v>702</v>
      </c>
      <c r="H439" s="32">
        <v>393195</v>
      </c>
      <c r="I439" s="3" t="s">
        <v>548</v>
      </c>
      <c r="J439" s="3" t="s">
        <v>1148</v>
      </c>
      <c r="K439" s="31"/>
      <c r="L439" s="11"/>
      <c r="M439" s="32">
        <v>393195</v>
      </c>
      <c r="N439" s="3" t="s">
        <v>4</v>
      </c>
      <c r="O439" s="3" t="s">
        <v>5</v>
      </c>
      <c r="P439" s="3" t="s">
        <v>195</v>
      </c>
      <c r="Q439" s="3" t="s">
        <v>23</v>
      </c>
    </row>
    <row r="440" spans="2:17" s="20" customFormat="1" ht="22.5" x14ac:dyDescent="0.2">
      <c r="B440" s="48">
        <v>437</v>
      </c>
      <c r="C440" s="3" t="s">
        <v>870</v>
      </c>
      <c r="D440" s="3" t="s">
        <v>258</v>
      </c>
      <c r="E440" s="3" t="s">
        <v>8</v>
      </c>
      <c r="F440" s="13" t="s">
        <v>1158</v>
      </c>
      <c r="G440" s="17" t="s">
        <v>703</v>
      </c>
      <c r="H440" s="32">
        <v>199573</v>
      </c>
      <c r="I440" s="3" t="s">
        <v>548</v>
      </c>
      <c r="J440" s="3" t="s">
        <v>629</v>
      </c>
      <c r="K440" s="31"/>
      <c r="L440" s="11"/>
      <c r="M440" s="32">
        <v>199562.5</v>
      </c>
      <c r="N440" s="3" t="s">
        <v>4</v>
      </c>
      <c r="O440" s="3" t="s">
        <v>5</v>
      </c>
      <c r="P440" s="3" t="s">
        <v>6</v>
      </c>
      <c r="Q440" s="3" t="s">
        <v>23</v>
      </c>
    </row>
    <row r="441" spans="2:17" s="20" customFormat="1" ht="22.5" x14ac:dyDescent="0.2">
      <c r="B441" s="48">
        <v>438</v>
      </c>
      <c r="C441" s="3" t="s">
        <v>870</v>
      </c>
      <c r="D441" s="3" t="s">
        <v>258</v>
      </c>
      <c r="E441" s="3" t="s">
        <v>8</v>
      </c>
      <c r="F441" s="5" t="s">
        <v>1189</v>
      </c>
      <c r="G441" s="17" t="s">
        <v>704</v>
      </c>
      <c r="H441" s="32">
        <v>146560</v>
      </c>
      <c r="I441" s="3" t="s">
        <v>564</v>
      </c>
      <c r="J441" s="3" t="s">
        <v>1163</v>
      </c>
      <c r="K441" s="31"/>
      <c r="L441" s="11"/>
      <c r="M441" s="32">
        <v>131814</v>
      </c>
      <c r="N441" s="3" t="s">
        <v>4</v>
      </c>
      <c r="O441" s="3" t="s">
        <v>5</v>
      </c>
      <c r="P441" s="3" t="s">
        <v>195</v>
      </c>
      <c r="Q441" s="3" t="s">
        <v>23</v>
      </c>
    </row>
    <row r="442" spans="2:17" s="20" customFormat="1" ht="22.5" x14ac:dyDescent="0.2">
      <c r="B442" s="48">
        <v>439</v>
      </c>
      <c r="C442" s="3" t="s">
        <v>870</v>
      </c>
      <c r="D442" s="3" t="s">
        <v>258</v>
      </c>
      <c r="E442" s="3" t="s">
        <v>12</v>
      </c>
      <c r="F442" s="5" t="s">
        <v>1159</v>
      </c>
      <c r="G442" s="17" t="s">
        <v>705</v>
      </c>
      <c r="H442" s="32">
        <v>210573</v>
      </c>
      <c r="I442" s="3" t="s">
        <v>548</v>
      </c>
      <c r="J442" s="3" t="s">
        <v>1056</v>
      </c>
      <c r="K442" s="31"/>
      <c r="L442" s="11"/>
      <c r="M442" s="32">
        <v>209500</v>
      </c>
      <c r="N442" s="3" t="s">
        <v>4</v>
      </c>
      <c r="O442" s="3" t="s">
        <v>5</v>
      </c>
      <c r="P442" s="3" t="s">
        <v>6</v>
      </c>
      <c r="Q442" s="3" t="s">
        <v>23</v>
      </c>
    </row>
    <row r="443" spans="2:17" s="20" customFormat="1" ht="22.5" x14ac:dyDescent="0.2">
      <c r="B443" s="48">
        <v>440</v>
      </c>
      <c r="C443" s="3" t="s">
        <v>870</v>
      </c>
      <c r="D443" s="3" t="s">
        <v>258</v>
      </c>
      <c r="E443" s="3" t="s">
        <v>12</v>
      </c>
      <c r="F443" s="5" t="s">
        <v>1160</v>
      </c>
      <c r="G443" s="17" t="s">
        <v>702</v>
      </c>
      <c r="H443" s="32">
        <v>356900</v>
      </c>
      <c r="I443" s="3" t="s">
        <v>548</v>
      </c>
      <c r="J443" s="3" t="s">
        <v>1161</v>
      </c>
      <c r="K443" s="31"/>
      <c r="L443" s="11"/>
      <c r="M443" s="32">
        <v>341794</v>
      </c>
      <c r="N443" s="3" t="s">
        <v>4</v>
      </c>
      <c r="O443" s="3" t="s">
        <v>5</v>
      </c>
      <c r="P443" s="3" t="s">
        <v>6</v>
      </c>
      <c r="Q443" s="3" t="s">
        <v>23</v>
      </c>
    </row>
    <row r="444" spans="2:17" s="20" customFormat="1" ht="22.5" x14ac:dyDescent="0.2">
      <c r="B444" s="48">
        <v>441</v>
      </c>
      <c r="C444" s="3" t="s">
        <v>870</v>
      </c>
      <c r="D444" s="3" t="s">
        <v>258</v>
      </c>
      <c r="E444" s="3" t="s">
        <v>8</v>
      </c>
      <c r="F444" s="5" t="s">
        <v>1162</v>
      </c>
      <c r="G444" s="17" t="s">
        <v>706</v>
      </c>
      <c r="H444" s="32">
        <v>166263.6</v>
      </c>
      <c r="I444" s="3" t="s">
        <v>564</v>
      </c>
      <c r="J444" s="3" t="s">
        <v>1163</v>
      </c>
      <c r="K444" s="31"/>
      <c r="L444" s="11"/>
      <c r="M444" s="32">
        <v>149637.24</v>
      </c>
      <c r="N444" s="3" t="s">
        <v>4</v>
      </c>
      <c r="O444" s="3" t="s">
        <v>5</v>
      </c>
      <c r="P444" s="3" t="s">
        <v>6</v>
      </c>
      <c r="Q444" s="3" t="s">
        <v>23</v>
      </c>
    </row>
    <row r="445" spans="2:17" s="20" customFormat="1" ht="22.5" x14ac:dyDescent="0.2">
      <c r="B445" s="48">
        <v>442</v>
      </c>
      <c r="C445" s="3" t="s">
        <v>870</v>
      </c>
      <c r="D445" s="3" t="s">
        <v>258</v>
      </c>
      <c r="E445" s="3" t="s">
        <v>8</v>
      </c>
      <c r="F445" s="5" t="s">
        <v>1164</v>
      </c>
      <c r="G445" s="17" t="s">
        <v>707</v>
      </c>
      <c r="H445" s="32">
        <v>39150</v>
      </c>
      <c r="I445" s="3" t="s">
        <v>564</v>
      </c>
      <c r="J445" s="3" t="s">
        <v>1165</v>
      </c>
      <c r="K445" s="31"/>
      <c r="L445" s="11"/>
      <c r="M445" s="32">
        <v>39150</v>
      </c>
      <c r="N445" s="3" t="s">
        <v>4</v>
      </c>
      <c r="O445" s="3" t="s">
        <v>5</v>
      </c>
      <c r="P445" s="3" t="s">
        <v>6</v>
      </c>
      <c r="Q445" s="3" t="s">
        <v>23</v>
      </c>
    </row>
    <row r="446" spans="2:17" s="18" customFormat="1" ht="22.5" x14ac:dyDescent="0.25">
      <c r="B446" s="48">
        <v>443</v>
      </c>
      <c r="C446" s="3" t="s">
        <v>870</v>
      </c>
      <c r="D446" s="3" t="s">
        <v>292</v>
      </c>
      <c r="E446" s="3" t="s">
        <v>8</v>
      </c>
      <c r="F446" s="5" t="s">
        <v>1076</v>
      </c>
      <c r="G446" s="17" t="s">
        <v>708</v>
      </c>
      <c r="H446" s="32">
        <v>66750</v>
      </c>
      <c r="I446" s="3" t="s">
        <v>548</v>
      </c>
      <c r="J446" s="3" t="s">
        <v>660</v>
      </c>
      <c r="K446" s="31"/>
      <c r="L446" s="11"/>
      <c r="M446" s="32">
        <v>63193</v>
      </c>
      <c r="N446" s="3" t="s">
        <v>4</v>
      </c>
      <c r="O446" s="3" t="s">
        <v>5</v>
      </c>
      <c r="P446" s="3" t="s">
        <v>6</v>
      </c>
      <c r="Q446" s="3" t="s">
        <v>23</v>
      </c>
    </row>
    <row r="447" spans="2:17" s="42" customFormat="1" ht="22.5" x14ac:dyDescent="0.25">
      <c r="B447" s="48">
        <v>444</v>
      </c>
      <c r="C447" s="3" t="s">
        <v>870</v>
      </c>
      <c r="D447" s="3" t="s">
        <v>292</v>
      </c>
      <c r="E447" s="3" t="s">
        <v>8</v>
      </c>
      <c r="F447" s="5" t="s">
        <v>1077</v>
      </c>
      <c r="G447" s="17" t="s">
        <v>709</v>
      </c>
      <c r="H447" s="32">
        <v>159053.32999999999</v>
      </c>
      <c r="I447" s="3" t="s">
        <v>548</v>
      </c>
      <c r="J447" s="3" t="s">
        <v>660</v>
      </c>
      <c r="K447" s="31"/>
      <c r="L447" s="11"/>
      <c r="M447" s="32">
        <v>159002</v>
      </c>
      <c r="N447" s="3" t="s">
        <v>4</v>
      </c>
      <c r="O447" s="3" t="s">
        <v>5</v>
      </c>
      <c r="P447" s="3" t="s">
        <v>6</v>
      </c>
      <c r="Q447" s="3" t="s">
        <v>23</v>
      </c>
    </row>
    <row r="448" spans="2:17" s="42" customFormat="1" ht="22.5" x14ac:dyDescent="0.25">
      <c r="B448" s="48">
        <v>445</v>
      </c>
      <c r="C448" s="3" t="s">
        <v>870</v>
      </c>
      <c r="D448" s="3" t="s">
        <v>292</v>
      </c>
      <c r="E448" s="3" t="s">
        <v>8</v>
      </c>
      <c r="F448" s="5" t="s">
        <v>1166</v>
      </c>
      <c r="G448" s="17" t="s">
        <v>710</v>
      </c>
      <c r="H448" s="32">
        <v>91400</v>
      </c>
      <c r="I448" s="3" t="s">
        <v>548</v>
      </c>
      <c r="J448" s="3" t="s">
        <v>1167</v>
      </c>
      <c r="K448" s="31"/>
      <c r="L448" s="11"/>
      <c r="M448" s="32">
        <v>85200</v>
      </c>
      <c r="N448" s="3" t="s">
        <v>4</v>
      </c>
      <c r="O448" s="3" t="s">
        <v>5</v>
      </c>
      <c r="P448" s="3" t="s">
        <v>6</v>
      </c>
      <c r="Q448" s="3" t="s">
        <v>23</v>
      </c>
    </row>
    <row r="449" spans="2:18" s="41" customFormat="1" ht="22.5" x14ac:dyDescent="0.2">
      <c r="B449" s="48">
        <v>446</v>
      </c>
      <c r="C449" s="3" t="s">
        <v>870</v>
      </c>
      <c r="D449" s="3" t="s">
        <v>292</v>
      </c>
      <c r="E449" s="3" t="s">
        <v>8</v>
      </c>
      <c r="F449" s="5" t="s">
        <v>1168</v>
      </c>
      <c r="G449" s="17" t="s">
        <v>711</v>
      </c>
      <c r="H449" s="32">
        <v>147970.82999999999</v>
      </c>
      <c r="I449" s="3" t="s">
        <v>564</v>
      </c>
      <c r="J449" s="3" t="s">
        <v>1461</v>
      </c>
      <c r="K449" s="31"/>
      <c r="L449" s="11"/>
      <c r="M449" s="32">
        <v>144710</v>
      </c>
      <c r="N449" s="3" t="s">
        <v>4</v>
      </c>
      <c r="O449" s="3" t="s">
        <v>5</v>
      </c>
      <c r="P449" s="3" t="s">
        <v>6</v>
      </c>
      <c r="Q449" s="3" t="s">
        <v>23</v>
      </c>
    </row>
    <row r="450" spans="2:18" s="42" customFormat="1" ht="33.75" x14ac:dyDescent="0.25">
      <c r="B450" s="48">
        <v>447</v>
      </c>
      <c r="C450" s="3" t="s">
        <v>870</v>
      </c>
      <c r="D450" s="3" t="s">
        <v>40</v>
      </c>
      <c r="E450" s="3" t="s">
        <v>12</v>
      </c>
      <c r="F450" s="5" t="s">
        <v>1310</v>
      </c>
      <c r="G450" s="17" t="s">
        <v>712</v>
      </c>
      <c r="H450" s="16">
        <v>245000</v>
      </c>
      <c r="I450" s="3" t="s">
        <v>556</v>
      </c>
      <c r="J450" s="3" t="s">
        <v>1484</v>
      </c>
      <c r="K450" s="31"/>
      <c r="L450" s="6" t="s">
        <v>1696</v>
      </c>
      <c r="M450" s="32">
        <v>240000</v>
      </c>
      <c r="N450" s="3" t="s">
        <v>4</v>
      </c>
      <c r="O450" s="3" t="s">
        <v>5</v>
      </c>
      <c r="P450" s="3" t="s">
        <v>6</v>
      </c>
      <c r="Q450" s="3" t="s">
        <v>1634</v>
      </c>
      <c r="R450" s="34" t="s">
        <v>1636</v>
      </c>
    </row>
    <row r="451" spans="2:18" s="42" customFormat="1" ht="33.75" x14ac:dyDescent="0.25">
      <c r="B451" s="48">
        <v>448</v>
      </c>
      <c r="C451" s="3" t="s">
        <v>870</v>
      </c>
      <c r="D451" s="3" t="s">
        <v>40</v>
      </c>
      <c r="E451" s="3" t="s">
        <v>12</v>
      </c>
      <c r="F451" s="5" t="s">
        <v>1311</v>
      </c>
      <c r="G451" s="17" t="s">
        <v>713</v>
      </c>
      <c r="H451" s="16">
        <v>300000</v>
      </c>
      <c r="I451" s="3" t="s">
        <v>556</v>
      </c>
      <c r="J451" s="3" t="s">
        <v>1482</v>
      </c>
      <c r="K451" s="31"/>
      <c r="L451" s="6" t="s">
        <v>1696</v>
      </c>
      <c r="M451" s="32">
        <v>270000</v>
      </c>
      <c r="N451" s="3" t="s">
        <v>4</v>
      </c>
      <c r="O451" s="3" t="s">
        <v>5</v>
      </c>
      <c r="P451" s="3" t="s">
        <v>6</v>
      </c>
      <c r="Q451" s="3" t="s">
        <v>1634</v>
      </c>
      <c r="R451" s="34" t="s">
        <v>1636</v>
      </c>
    </row>
    <row r="452" spans="2:18" s="42" customFormat="1" ht="33.75" x14ac:dyDescent="0.25">
      <c r="B452" s="48">
        <v>449</v>
      </c>
      <c r="C452" s="3" t="s">
        <v>870</v>
      </c>
      <c r="D452" s="3" t="s">
        <v>40</v>
      </c>
      <c r="E452" s="3" t="s">
        <v>12</v>
      </c>
      <c r="F452" s="5" t="s">
        <v>1312</v>
      </c>
      <c r="G452" s="17" t="s">
        <v>714</v>
      </c>
      <c r="H452" s="16">
        <v>278000</v>
      </c>
      <c r="I452" s="3" t="s">
        <v>556</v>
      </c>
      <c r="J452" s="3"/>
      <c r="K452" s="31"/>
      <c r="L452" s="11"/>
      <c r="M452" s="16"/>
      <c r="N452" s="3" t="s">
        <v>4</v>
      </c>
      <c r="O452" s="3" t="s">
        <v>18</v>
      </c>
      <c r="P452" s="3" t="s">
        <v>18</v>
      </c>
      <c r="Q452" s="3" t="s">
        <v>18</v>
      </c>
    </row>
    <row r="453" spans="2:18" s="42" customFormat="1" ht="33.75" x14ac:dyDescent="0.25">
      <c r="B453" s="48">
        <v>450</v>
      </c>
      <c r="C453" s="3" t="s">
        <v>870</v>
      </c>
      <c r="D453" s="3" t="s">
        <v>40</v>
      </c>
      <c r="E453" s="3" t="s">
        <v>12</v>
      </c>
      <c r="F453" s="5" t="s">
        <v>1313</v>
      </c>
      <c r="G453" s="17" t="s">
        <v>715</v>
      </c>
      <c r="H453" s="16">
        <v>375000</v>
      </c>
      <c r="I453" s="3" t="s">
        <v>556</v>
      </c>
      <c r="J453" s="3"/>
      <c r="K453" s="31"/>
      <c r="L453" s="11"/>
      <c r="M453" s="16"/>
      <c r="N453" s="3" t="s">
        <v>4</v>
      </c>
      <c r="O453" s="3" t="s">
        <v>18</v>
      </c>
      <c r="P453" s="3" t="s">
        <v>18</v>
      </c>
      <c r="Q453" s="3" t="s">
        <v>18</v>
      </c>
    </row>
    <row r="454" spans="2:18" s="42" customFormat="1" ht="22.5" x14ac:dyDescent="0.25">
      <c r="B454" s="48">
        <v>451</v>
      </c>
      <c r="C454" s="3" t="s">
        <v>870</v>
      </c>
      <c r="D454" s="3" t="s">
        <v>174</v>
      </c>
      <c r="E454" s="3" t="s">
        <v>14</v>
      </c>
      <c r="F454" s="5" t="s">
        <v>1169</v>
      </c>
      <c r="G454" s="17" t="s">
        <v>716</v>
      </c>
      <c r="H454" s="32">
        <v>26150</v>
      </c>
      <c r="I454" s="3" t="s">
        <v>548</v>
      </c>
      <c r="J454" s="3" t="s">
        <v>1072</v>
      </c>
      <c r="K454" s="31"/>
      <c r="L454" s="11"/>
      <c r="M454" s="32">
        <v>25800</v>
      </c>
      <c r="N454" s="3" t="s">
        <v>4</v>
      </c>
      <c r="O454" s="3" t="s">
        <v>5</v>
      </c>
      <c r="P454" s="3" t="s">
        <v>6</v>
      </c>
      <c r="Q454" s="3" t="s">
        <v>23</v>
      </c>
    </row>
    <row r="455" spans="2:18" s="42" customFormat="1" ht="22.5" x14ac:dyDescent="0.25">
      <c r="B455" s="48">
        <v>452</v>
      </c>
      <c r="C455" s="3" t="s">
        <v>870</v>
      </c>
      <c r="D455" s="3" t="s">
        <v>174</v>
      </c>
      <c r="E455" s="3" t="s">
        <v>14</v>
      </c>
      <c r="F455" s="5" t="s">
        <v>1170</v>
      </c>
      <c r="G455" s="17" t="s">
        <v>717</v>
      </c>
      <c r="H455" s="32">
        <v>17000.099999999999</v>
      </c>
      <c r="I455" s="3" t="s">
        <v>548</v>
      </c>
      <c r="J455" s="3" t="s">
        <v>882</v>
      </c>
      <c r="K455" s="31"/>
      <c r="L455" s="11"/>
      <c r="M455" s="32">
        <v>15800</v>
      </c>
      <c r="N455" s="3" t="s">
        <v>4</v>
      </c>
      <c r="O455" s="3" t="s">
        <v>5</v>
      </c>
      <c r="P455" s="3" t="s">
        <v>6</v>
      </c>
      <c r="Q455" s="3" t="s">
        <v>23</v>
      </c>
    </row>
    <row r="456" spans="2:18" s="42" customFormat="1" ht="22.5" x14ac:dyDescent="0.25">
      <c r="B456" s="48">
        <v>453</v>
      </c>
      <c r="C456" s="3" t="s">
        <v>870</v>
      </c>
      <c r="D456" s="3" t="s">
        <v>174</v>
      </c>
      <c r="E456" s="3" t="s">
        <v>14</v>
      </c>
      <c r="F456" s="5" t="s">
        <v>1171</v>
      </c>
      <c r="G456" s="17" t="s">
        <v>718</v>
      </c>
      <c r="H456" s="32">
        <v>23639</v>
      </c>
      <c r="I456" s="3" t="s">
        <v>548</v>
      </c>
      <c r="J456" s="3" t="s">
        <v>1068</v>
      </c>
      <c r="K456" s="31"/>
      <c r="L456" s="11"/>
      <c r="M456" s="32">
        <v>23530</v>
      </c>
      <c r="N456" s="3" t="s">
        <v>4</v>
      </c>
      <c r="O456" s="3" t="s">
        <v>5</v>
      </c>
      <c r="P456" s="3" t="s">
        <v>6</v>
      </c>
      <c r="Q456" s="3" t="s">
        <v>23</v>
      </c>
    </row>
    <row r="457" spans="2:18" s="42" customFormat="1" ht="22.5" x14ac:dyDescent="0.25">
      <c r="B457" s="48">
        <v>454</v>
      </c>
      <c r="C457" s="3" t="s">
        <v>870</v>
      </c>
      <c r="D457" s="3" t="s">
        <v>174</v>
      </c>
      <c r="E457" s="3" t="s">
        <v>8</v>
      </c>
      <c r="F457" s="5" t="s">
        <v>1172</v>
      </c>
      <c r="G457" s="17" t="s">
        <v>719</v>
      </c>
      <c r="H457" s="32">
        <v>149805</v>
      </c>
      <c r="I457" s="3" t="s">
        <v>548</v>
      </c>
      <c r="J457" s="3" t="s">
        <v>884</v>
      </c>
      <c r="K457" s="31"/>
      <c r="L457" s="11"/>
      <c r="M457" s="32">
        <v>102000</v>
      </c>
      <c r="N457" s="3" t="s">
        <v>4</v>
      </c>
      <c r="O457" s="3" t="s">
        <v>5</v>
      </c>
      <c r="P457" s="3" t="s">
        <v>6</v>
      </c>
      <c r="Q457" s="3" t="s">
        <v>23</v>
      </c>
    </row>
    <row r="458" spans="2:18" s="42" customFormat="1" ht="22.5" x14ac:dyDescent="0.25">
      <c r="B458" s="48">
        <v>455</v>
      </c>
      <c r="C458" s="3" t="s">
        <v>870</v>
      </c>
      <c r="D458" s="3" t="s">
        <v>174</v>
      </c>
      <c r="E458" s="3" t="s">
        <v>14</v>
      </c>
      <c r="F458" s="5" t="s">
        <v>1173</v>
      </c>
      <c r="G458" s="17" t="s">
        <v>699</v>
      </c>
      <c r="H458" s="32">
        <v>26740</v>
      </c>
      <c r="I458" s="3" t="s">
        <v>548</v>
      </c>
      <c r="J458" s="3" t="s">
        <v>1174</v>
      </c>
      <c r="K458" s="31"/>
      <c r="L458" s="11"/>
      <c r="M458" s="32">
        <v>24849.99</v>
      </c>
      <c r="N458" s="3" t="s">
        <v>4</v>
      </c>
      <c r="O458" s="3" t="s">
        <v>5</v>
      </c>
      <c r="P458" s="3" t="s">
        <v>6</v>
      </c>
      <c r="Q458" s="3" t="s">
        <v>23</v>
      </c>
    </row>
    <row r="459" spans="2:18" s="41" customFormat="1" ht="22.5" x14ac:dyDescent="0.2">
      <c r="B459" s="48">
        <v>456</v>
      </c>
      <c r="C459" s="3" t="s">
        <v>870</v>
      </c>
      <c r="D459" s="3" t="s">
        <v>174</v>
      </c>
      <c r="E459" s="3" t="s">
        <v>14</v>
      </c>
      <c r="F459" s="5" t="s">
        <v>1155</v>
      </c>
      <c r="G459" s="17" t="s">
        <v>418</v>
      </c>
      <c r="H459" s="32">
        <v>23184</v>
      </c>
      <c r="I459" s="3" t="s">
        <v>548</v>
      </c>
      <c r="J459" s="3" t="s">
        <v>892</v>
      </c>
      <c r="K459" s="31"/>
      <c r="L459" s="11"/>
      <c r="M459" s="32">
        <v>22018</v>
      </c>
      <c r="N459" s="3" t="s">
        <v>4</v>
      </c>
      <c r="O459" s="3" t="s">
        <v>5</v>
      </c>
      <c r="P459" s="3" t="s">
        <v>6</v>
      </c>
      <c r="Q459" s="3" t="s">
        <v>23</v>
      </c>
    </row>
    <row r="460" spans="2:18" s="18" customFormat="1" ht="22.5" x14ac:dyDescent="0.25">
      <c r="B460" s="48">
        <v>457</v>
      </c>
      <c r="C460" s="3" t="s">
        <v>870</v>
      </c>
      <c r="D460" s="3" t="s">
        <v>312</v>
      </c>
      <c r="E460" s="3" t="s">
        <v>8</v>
      </c>
      <c r="F460" s="5" t="s">
        <v>1175</v>
      </c>
      <c r="G460" s="17" t="s">
        <v>720</v>
      </c>
      <c r="H460" s="32">
        <v>61569.22</v>
      </c>
      <c r="I460" s="3" t="s">
        <v>548</v>
      </c>
      <c r="J460" s="3" t="s">
        <v>1157</v>
      </c>
      <c r="K460" s="31" t="s">
        <v>1644</v>
      </c>
      <c r="L460" s="11">
        <v>42353</v>
      </c>
      <c r="M460" s="32">
        <v>58045.72</v>
      </c>
      <c r="N460" s="3" t="s">
        <v>4</v>
      </c>
      <c r="O460" s="3" t="s">
        <v>5</v>
      </c>
      <c r="P460" s="3" t="s">
        <v>6</v>
      </c>
      <c r="Q460" s="3" t="s">
        <v>7</v>
      </c>
    </row>
    <row r="461" spans="2:18" s="18" customFormat="1" ht="33.75" x14ac:dyDescent="0.25">
      <c r="B461" s="48">
        <v>458</v>
      </c>
      <c r="C461" s="3" t="s">
        <v>870</v>
      </c>
      <c r="D461" s="3" t="s">
        <v>312</v>
      </c>
      <c r="E461" s="3" t="s">
        <v>8</v>
      </c>
      <c r="F461" s="5" t="s">
        <v>1412</v>
      </c>
      <c r="G461" s="17" t="s">
        <v>721</v>
      </c>
      <c r="H461" s="32">
        <v>62737</v>
      </c>
      <c r="I461" s="3" t="s">
        <v>548</v>
      </c>
      <c r="J461" s="3" t="s">
        <v>1414</v>
      </c>
      <c r="K461" s="31" t="s">
        <v>146</v>
      </c>
      <c r="L461" s="11">
        <v>42368</v>
      </c>
      <c r="M461" s="32">
        <v>58272.46</v>
      </c>
      <c r="N461" s="3" t="s">
        <v>4</v>
      </c>
      <c r="O461" s="3" t="s">
        <v>5</v>
      </c>
      <c r="P461" s="3" t="s">
        <v>6</v>
      </c>
      <c r="Q461" s="3" t="s">
        <v>7</v>
      </c>
    </row>
    <row r="462" spans="2:18" s="18" customFormat="1" ht="22.5" x14ac:dyDescent="0.25">
      <c r="B462" s="48">
        <v>459</v>
      </c>
      <c r="C462" s="3" t="s">
        <v>870</v>
      </c>
      <c r="D462" s="3" t="s">
        <v>312</v>
      </c>
      <c r="E462" s="3" t="s">
        <v>8</v>
      </c>
      <c r="F462" s="5" t="s">
        <v>1176</v>
      </c>
      <c r="G462" s="17" t="s">
        <v>722</v>
      </c>
      <c r="H462" s="32">
        <v>43680</v>
      </c>
      <c r="I462" s="3" t="s">
        <v>548</v>
      </c>
      <c r="J462" s="3" t="s">
        <v>1177</v>
      </c>
      <c r="K462" s="31" t="s">
        <v>1646</v>
      </c>
      <c r="L462" s="11">
        <v>42359</v>
      </c>
      <c r="M462" s="32">
        <v>39110</v>
      </c>
      <c r="N462" s="3" t="s">
        <v>4</v>
      </c>
      <c r="O462" s="3" t="s">
        <v>5</v>
      </c>
      <c r="P462" s="3" t="s">
        <v>6</v>
      </c>
      <c r="Q462" s="3" t="s">
        <v>7</v>
      </c>
    </row>
    <row r="463" spans="2:18" s="18" customFormat="1" ht="22.5" x14ac:dyDescent="0.25">
      <c r="B463" s="48">
        <v>460</v>
      </c>
      <c r="C463" s="3" t="s">
        <v>870</v>
      </c>
      <c r="D463" s="3" t="s">
        <v>312</v>
      </c>
      <c r="E463" s="3" t="s">
        <v>8</v>
      </c>
      <c r="F463" s="5" t="s">
        <v>1178</v>
      </c>
      <c r="G463" s="17" t="s">
        <v>723</v>
      </c>
      <c r="H463" s="32">
        <v>132480</v>
      </c>
      <c r="I463" s="3" t="s">
        <v>548</v>
      </c>
      <c r="J463" s="3" t="s">
        <v>879</v>
      </c>
      <c r="K463" s="31" t="s">
        <v>1679</v>
      </c>
      <c r="L463" s="11">
        <v>42348</v>
      </c>
      <c r="M463" s="32">
        <v>132480</v>
      </c>
      <c r="N463" s="3" t="s">
        <v>4</v>
      </c>
      <c r="O463" s="3" t="s">
        <v>5</v>
      </c>
      <c r="P463" s="3" t="s">
        <v>6</v>
      </c>
      <c r="Q463" s="3" t="s">
        <v>7</v>
      </c>
    </row>
    <row r="464" spans="2:18" s="18" customFormat="1" ht="22.5" x14ac:dyDescent="0.25">
      <c r="B464" s="48">
        <v>461</v>
      </c>
      <c r="C464" s="3" t="s">
        <v>870</v>
      </c>
      <c r="D464" s="3" t="s">
        <v>312</v>
      </c>
      <c r="E464" s="3" t="s">
        <v>8</v>
      </c>
      <c r="F464" s="5" t="s">
        <v>1190</v>
      </c>
      <c r="G464" s="17" t="s">
        <v>724</v>
      </c>
      <c r="H464" s="32">
        <v>60752.3</v>
      </c>
      <c r="I464" s="3" t="s">
        <v>548</v>
      </c>
      <c r="J464" s="3" t="s">
        <v>318</v>
      </c>
      <c r="K464" s="31" t="s">
        <v>1654</v>
      </c>
      <c r="L464" s="11">
        <v>42359</v>
      </c>
      <c r="M464" s="32">
        <v>56950</v>
      </c>
      <c r="N464" s="3" t="s">
        <v>4</v>
      </c>
      <c r="O464" s="3" t="s">
        <v>5</v>
      </c>
      <c r="P464" s="3" t="s">
        <v>6</v>
      </c>
      <c r="Q464" s="3" t="s">
        <v>7</v>
      </c>
    </row>
    <row r="465" spans="2:17" s="18" customFormat="1" ht="22.5" x14ac:dyDescent="0.25">
      <c r="B465" s="48">
        <v>462</v>
      </c>
      <c r="C465" s="3" t="s">
        <v>870</v>
      </c>
      <c r="D465" s="3" t="s">
        <v>312</v>
      </c>
      <c r="E465" s="3" t="s">
        <v>14</v>
      </c>
      <c r="F465" s="5" t="s">
        <v>1191</v>
      </c>
      <c r="G465" s="17" t="s">
        <v>725</v>
      </c>
      <c r="H465" s="32">
        <v>39800</v>
      </c>
      <c r="I465" s="3" t="s">
        <v>548</v>
      </c>
      <c r="J465" s="3" t="s">
        <v>1177</v>
      </c>
      <c r="K465" s="31" t="s">
        <v>11</v>
      </c>
      <c r="L465" s="11">
        <v>42348</v>
      </c>
      <c r="M465" s="32">
        <v>39600</v>
      </c>
      <c r="N465" s="3" t="s">
        <v>4</v>
      </c>
      <c r="O465" s="3" t="s">
        <v>5</v>
      </c>
      <c r="P465" s="3" t="s">
        <v>6</v>
      </c>
      <c r="Q465" s="3" t="s">
        <v>7</v>
      </c>
    </row>
    <row r="466" spans="2:17" s="18" customFormat="1" ht="22.5" x14ac:dyDescent="0.25">
      <c r="B466" s="48">
        <v>463</v>
      </c>
      <c r="C466" s="3" t="s">
        <v>870</v>
      </c>
      <c r="D466" s="3" t="s">
        <v>312</v>
      </c>
      <c r="E466" s="3" t="s">
        <v>14</v>
      </c>
      <c r="F466" s="5" t="s">
        <v>1193</v>
      </c>
      <c r="G466" s="17" t="s">
        <v>726</v>
      </c>
      <c r="H466" s="32">
        <v>26004.74</v>
      </c>
      <c r="I466" s="3" t="s">
        <v>564</v>
      </c>
      <c r="J466" s="3" t="s">
        <v>1192</v>
      </c>
      <c r="K466" s="31" t="s">
        <v>1656</v>
      </c>
      <c r="L466" s="11">
        <v>42342</v>
      </c>
      <c r="M466" s="32">
        <v>26000</v>
      </c>
      <c r="N466" s="3" t="s">
        <v>4</v>
      </c>
      <c r="O466" s="3" t="s">
        <v>5</v>
      </c>
      <c r="P466" s="3" t="s">
        <v>6</v>
      </c>
      <c r="Q466" s="3" t="s">
        <v>7</v>
      </c>
    </row>
    <row r="467" spans="2:17" s="18" customFormat="1" ht="22.5" x14ac:dyDescent="0.25">
      <c r="B467" s="48">
        <v>464</v>
      </c>
      <c r="C467" s="3" t="s">
        <v>870</v>
      </c>
      <c r="D467" s="3" t="s">
        <v>312</v>
      </c>
      <c r="E467" s="3" t="s">
        <v>14</v>
      </c>
      <c r="F467" s="5" t="s">
        <v>1195</v>
      </c>
      <c r="G467" s="17" t="s">
        <v>727</v>
      </c>
      <c r="H467" s="32">
        <v>27144</v>
      </c>
      <c r="I467" s="3" t="s">
        <v>564</v>
      </c>
      <c r="J467" s="3" t="s">
        <v>1194</v>
      </c>
      <c r="K467" s="31" t="s">
        <v>1526</v>
      </c>
      <c r="L467" s="11">
        <v>42354</v>
      </c>
      <c r="M467" s="32">
        <v>27144</v>
      </c>
      <c r="N467" s="3" t="s">
        <v>4</v>
      </c>
      <c r="O467" s="3" t="s">
        <v>5</v>
      </c>
      <c r="P467" s="3" t="s">
        <v>6</v>
      </c>
      <c r="Q467" s="3" t="s">
        <v>7</v>
      </c>
    </row>
    <row r="468" spans="2:17" s="18" customFormat="1" ht="22.5" x14ac:dyDescent="0.25">
      <c r="B468" s="48">
        <v>465</v>
      </c>
      <c r="C468" s="3" t="s">
        <v>870</v>
      </c>
      <c r="D468" s="3" t="s">
        <v>312</v>
      </c>
      <c r="E468" s="3" t="s">
        <v>14</v>
      </c>
      <c r="F468" s="5" t="s">
        <v>1278</v>
      </c>
      <c r="G468" s="17" t="s">
        <v>728</v>
      </c>
      <c r="H468" s="32">
        <v>17420</v>
      </c>
      <c r="I468" s="3" t="s">
        <v>548</v>
      </c>
      <c r="J468" s="3" t="s">
        <v>1299</v>
      </c>
      <c r="K468" s="31" t="s">
        <v>13</v>
      </c>
      <c r="L468" s="11">
        <v>42361</v>
      </c>
      <c r="M468" s="32">
        <v>17420</v>
      </c>
      <c r="N468" s="3" t="s">
        <v>4</v>
      </c>
      <c r="O468" s="3" t="s">
        <v>5</v>
      </c>
      <c r="P468" s="3" t="s">
        <v>6</v>
      </c>
      <c r="Q468" s="3" t="s">
        <v>7</v>
      </c>
    </row>
    <row r="469" spans="2:17" s="18" customFormat="1" ht="22.5" x14ac:dyDescent="0.25">
      <c r="B469" s="48">
        <v>466</v>
      </c>
      <c r="C469" s="3" t="s">
        <v>870</v>
      </c>
      <c r="D469" s="3" t="s">
        <v>312</v>
      </c>
      <c r="E469" s="3" t="s">
        <v>14</v>
      </c>
      <c r="F469" s="5" t="s">
        <v>1197</v>
      </c>
      <c r="G469" s="17" t="s">
        <v>729</v>
      </c>
      <c r="H469" s="32">
        <v>32742</v>
      </c>
      <c r="I469" s="3" t="s">
        <v>548</v>
      </c>
      <c r="J469" s="3" t="s">
        <v>1196</v>
      </c>
      <c r="K469" s="31" t="s">
        <v>1661</v>
      </c>
      <c r="L469" s="11">
        <v>42340</v>
      </c>
      <c r="M469" s="32">
        <v>32742</v>
      </c>
      <c r="N469" s="3" t="s">
        <v>4</v>
      </c>
      <c r="O469" s="3" t="s">
        <v>5</v>
      </c>
      <c r="P469" s="3" t="s">
        <v>6</v>
      </c>
      <c r="Q469" s="3" t="s">
        <v>7</v>
      </c>
    </row>
    <row r="470" spans="2:17" s="18" customFormat="1" ht="22.5" x14ac:dyDescent="0.25">
      <c r="B470" s="48">
        <v>467</v>
      </c>
      <c r="C470" s="3" t="s">
        <v>870</v>
      </c>
      <c r="D470" s="3" t="s">
        <v>312</v>
      </c>
      <c r="E470" s="3" t="s">
        <v>14</v>
      </c>
      <c r="F470" s="5" t="s">
        <v>1198</v>
      </c>
      <c r="G470" s="17" t="s">
        <v>730</v>
      </c>
      <c r="H470" s="32">
        <v>22750</v>
      </c>
      <c r="I470" s="3" t="s">
        <v>564</v>
      </c>
      <c r="J470" s="3" t="s">
        <v>1199</v>
      </c>
      <c r="K470" s="31" t="s">
        <v>1662</v>
      </c>
      <c r="L470" s="11">
        <v>42310</v>
      </c>
      <c r="M470" s="32">
        <v>21000</v>
      </c>
      <c r="N470" s="3" t="s">
        <v>4</v>
      </c>
      <c r="O470" s="3" t="s">
        <v>5</v>
      </c>
      <c r="P470" s="3" t="s">
        <v>6</v>
      </c>
      <c r="Q470" s="3" t="s">
        <v>7</v>
      </c>
    </row>
    <row r="471" spans="2:17" s="18" customFormat="1" ht="33.75" x14ac:dyDescent="0.25">
      <c r="B471" s="48">
        <v>468</v>
      </c>
      <c r="C471" s="3" t="s">
        <v>870</v>
      </c>
      <c r="D471" s="3" t="s">
        <v>312</v>
      </c>
      <c r="E471" s="3" t="s">
        <v>14</v>
      </c>
      <c r="F471" s="5" t="s">
        <v>1200</v>
      </c>
      <c r="G471" s="17" t="s">
        <v>731</v>
      </c>
      <c r="H471" s="32">
        <v>28000</v>
      </c>
      <c r="I471" s="3" t="s">
        <v>556</v>
      </c>
      <c r="J471" s="3" t="s">
        <v>1201</v>
      </c>
      <c r="K471" s="31" t="s">
        <v>1649</v>
      </c>
      <c r="L471" s="11">
        <v>42314</v>
      </c>
      <c r="M471" s="32">
        <v>28000</v>
      </c>
      <c r="N471" s="3" t="s">
        <v>4</v>
      </c>
      <c r="O471" s="3" t="s">
        <v>5</v>
      </c>
      <c r="P471" s="3" t="s">
        <v>6</v>
      </c>
      <c r="Q471" s="3" t="s">
        <v>7</v>
      </c>
    </row>
    <row r="472" spans="2:17" s="18" customFormat="1" ht="22.5" x14ac:dyDescent="0.25">
      <c r="B472" s="48">
        <v>469</v>
      </c>
      <c r="C472" s="3" t="s">
        <v>870</v>
      </c>
      <c r="D472" s="3" t="s">
        <v>312</v>
      </c>
      <c r="E472" s="3" t="s">
        <v>14</v>
      </c>
      <c r="F472" s="5" t="s">
        <v>1342</v>
      </c>
      <c r="G472" s="17" t="s">
        <v>732</v>
      </c>
      <c r="H472" s="32">
        <v>16272.58</v>
      </c>
      <c r="I472" s="3" t="s">
        <v>564</v>
      </c>
      <c r="J472" s="3" t="s">
        <v>1299</v>
      </c>
      <c r="K472" s="31" t="s">
        <v>70</v>
      </c>
      <c r="L472" s="11">
        <v>42360</v>
      </c>
      <c r="M472" s="32">
        <v>16000</v>
      </c>
      <c r="N472" s="3" t="s">
        <v>4</v>
      </c>
      <c r="O472" s="3" t="s">
        <v>5</v>
      </c>
      <c r="P472" s="3" t="s">
        <v>6</v>
      </c>
      <c r="Q472" s="3" t="s">
        <v>7</v>
      </c>
    </row>
    <row r="473" spans="2:17" s="18" customFormat="1" ht="22.5" x14ac:dyDescent="0.25">
      <c r="B473" s="48">
        <v>470</v>
      </c>
      <c r="C473" s="3" t="s">
        <v>870</v>
      </c>
      <c r="D473" s="3" t="s">
        <v>312</v>
      </c>
      <c r="E473" s="3" t="s">
        <v>14</v>
      </c>
      <c r="F473" s="5" t="s">
        <v>1202</v>
      </c>
      <c r="G473" s="17" t="s">
        <v>733</v>
      </c>
      <c r="H473" s="32">
        <v>26737.08</v>
      </c>
      <c r="I473" s="3" t="s">
        <v>548</v>
      </c>
      <c r="J473" s="3" t="s">
        <v>1486</v>
      </c>
      <c r="K473" s="31" t="s">
        <v>11</v>
      </c>
      <c r="L473" s="11">
        <v>42352</v>
      </c>
      <c r="M473" s="32">
        <v>26734</v>
      </c>
      <c r="N473" s="3" t="s">
        <v>4</v>
      </c>
      <c r="O473" s="3" t="s">
        <v>5</v>
      </c>
      <c r="P473" s="3" t="s">
        <v>6</v>
      </c>
      <c r="Q473" s="3" t="s">
        <v>7</v>
      </c>
    </row>
    <row r="474" spans="2:17" s="18" customFormat="1" ht="22.5" x14ac:dyDescent="0.25">
      <c r="B474" s="48">
        <v>471</v>
      </c>
      <c r="C474" s="3" t="s">
        <v>870</v>
      </c>
      <c r="D474" s="3" t="s">
        <v>312</v>
      </c>
      <c r="E474" s="3" t="s">
        <v>14</v>
      </c>
      <c r="F474" s="5" t="s">
        <v>1203</v>
      </c>
      <c r="G474" s="17" t="s">
        <v>734</v>
      </c>
      <c r="H474" s="32">
        <v>15402.65</v>
      </c>
      <c r="I474" s="3" t="s">
        <v>548</v>
      </c>
      <c r="J474" s="3" t="s">
        <v>1204</v>
      </c>
      <c r="K474" s="31" t="s">
        <v>240</v>
      </c>
      <c r="L474" s="11">
        <v>42349</v>
      </c>
      <c r="M474" s="32">
        <v>15200</v>
      </c>
      <c r="N474" s="3" t="s">
        <v>4</v>
      </c>
      <c r="O474" s="3" t="s">
        <v>5</v>
      </c>
      <c r="P474" s="3" t="s">
        <v>6</v>
      </c>
      <c r="Q474" s="3" t="s">
        <v>7</v>
      </c>
    </row>
    <row r="475" spans="2:17" s="18" customFormat="1" ht="22.5" x14ac:dyDescent="0.25">
      <c r="B475" s="48">
        <v>472</v>
      </c>
      <c r="C475" s="3" t="s">
        <v>870</v>
      </c>
      <c r="D475" s="3" t="s">
        <v>312</v>
      </c>
      <c r="E475" s="3" t="s">
        <v>14</v>
      </c>
      <c r="F475" s="5" t="s">
        <v>1205</v>
      </c>
      <c r="G475" s="17" t="s">
        <v>735</v>
      </c>
      <c r="H475" s="32">
        <v>32379</v>
      </c>
      <c r="I475" s="3" t="s">
        <v>548</v>
      </c>
      <c r="J475" s="3" t="s">
        <v>900</v>
      </c>
      <c r="K475" s="31" t="s">
        <v>281</v>
      </c>
      <c r="L475" s="11">
        <v>42339</v>
      </c>
      <c r="M475" s="32">
        <v>31324.799999999999</v>
      </c>
      <c r="N475" s="3" t="s">
        <v>4</v>
      </c>
      <c r="O475" s="3" t="s">
        <v>5</v>
      </c>
      <c r="P475" s="3" t="s">
        <v>6</v>
      </c>
      <c r="Q475" s="3" t="s">
        <v>7</v>
      </c>
    </row>
    <row r="476" spans="2:17" s="18" customFormat="1" ht="22.5" x14ac:dyDescent="0.25">
      <c r="B476" s="48">
        <v>473</v>
      </c>
      <c r="C476" s="3" t="s">
        <v>870</v>
      </c>
      <c r="D476" s="3" t="s">
        <v>312</v>
      </c>
      <c r="E476" s="3" t="s">
        <v>14</v>
      </c>
      <c r="F476" s="5" t="s">
        <v>1206</v>
      </c>
      <c r="G476" s="17" t="s">
        <v>736</v>
      </c>
      <c r="H476" s="32">
        <v>16800</v>
      </c>
      <c r="I476" s="3" t="s">
        <v>548</v>
      </c>
      <c r="J476" s="3" t="s">
        <v>1095</v>
      </c>
      <c r="K476" s="31" t="s">
        <v>240</v>
      </c>
      <c r="L476" s="11">
        <v>42345</v>
      </c>
      <c r="M476" s="32">
        <v>16700</v>
      </c>
      <c r="N476" s="3" t="s">
        <v>4</v>
      </c>
      <c r="O476" s="3" t="s">
        <v>5</v>
      </c>
      <c r="P476" s="3" t="s">
        <v>6</v>
      </c>
      <c r="Q476" s="3" t="s">
        <v>7</v>
      </c>
    </row>
    <row r="477" spans="2:17" s="18" customFormat="1" ht="22.5" x14ac:dyDescent="0.25">
      <c r="B477" s="48">
        <v>474</v>
      </c>
      <c r="C477" s="3" t="s">
        <v>870</v>
      </c>
      <c r="D477" s="3" t="s">
        <v>312</v>
      </c>
      <c r="E477" s="3" t="s">
        <v>14</v>
      </c>
      <c r="F477" s="5" t="s">
        <v>1207</v>
      </c>
      <c r="G477" s="17" t="s">
        <v>737</v>
      </c>
      <c r="H477" s="32">
        <v>25512.880000000001</v>
      </c>
      <c r="I477" s="3" t="s">
        <v>564</v>
      </c>
      <c r="J477" s="3" t="s">
        <v>1208</v>
      </c>
      <c r="K477" s="31"/>
      <c r="L477" s="11">
        <v>42339</v>
      </c>
      <c r="M477" s="32">
        <v>22890.32</v>
      </c>
      <c r="N477" s="3" t="s">
        <v>4</v>
      </c>
      <c r="O477" s="3" t="s">
        <v>5</v>
      </c>
      <c r="P477" s="3" t="s">
        <v>6</v>
      </c>
      <c r="Q477" s="3" t="s">
        <v>7</v>
      </c>
    </row>
    <row r="478" spans="2:17" s="18" customFormat="1" ht="22.5" x14ac:dyDescent="0.25">
      <c r="B478" s="48">
        <v>475</v>
      </c>
      <c r="C478" s="3" t="s">
        <v>870</v>
      </c>
      <c r="D478" s="3" t="s">
        <v>312</v>
      </c>
      <c r="E478" s="3" t="s">
        <v>14</v>
      </c>
      <c r="F478" s="5" t="s">
        <v>1209</v>
      </c>
      <c r="G478" s="17" t="s">
        <v>738</v>
      </c>
      <c r="H478" s="32">
        <v>24385</v>
      </c>
      <c r="I478" s="3" t="s">
        <v>548</v>
      </c>
      <c r="J478" s="3" t="s">
        <v>1204</v>
      </c>
      <c r="K478" s="31" t="s">
        <v>1680</v>
      </c>
      <c r="L478" s="11" t="s">
        <v>1681</v>
      </c>
      <c r="M478" s="32">
        <v>24000</v>
      </c>
      <c r="N478" s="3" t="s">
        <v>4</v>
      </c>
      <c r="O478" s="3" t="s">
        <v>5</v>
      </c>
      <c r="P478" s="3" t="s">
        <v>6</v>
      </c>
      <c r="Q478" s="3" t="s">
        <v>7</v>
      </c>
    </row>
    <row r="479" spans="2:17" s="18" customFormat="1" ht="22.5" x14ac:dyDescent="0.25">
      <c r="B479" s="48">
        <v>476</v>
      </c>
      <c r="C479" s="3" t="s">
        <v>870</v>
      </c>
      <c r="D479" s="3" t="s">
        <v>312</v>
      </c>
      <c r="E479" s="3" t="s">
        <v>14</v>
      </c>
      <c r="F479" s="5" t="s">
        <v>1211</v>
      </c>
      <c r="G479" s="17" t="s">
        <v>739</v>
      </c>
      <c r="H479" s="32">
        <v>17712</v>
      </c>
      <c r="I479" s="3" t="s">
        <v>564</v>
      </c>
      <c r="J479" s="3" t="s">
        <v>1210</v>
      </c>
      <c r="K479" s="31" t="s">
        <v>1680</v>
      </c>
      <c r="L479" s="11" t="s">
        <v>1682</v>
      </c>
      <c r="M479" s="32">
        <v>17712</v>
      </c>
      <c r="N479" s="3" t="s">
        <v>4</v>
      </c>
      <c r="O479" s="3" t="s">
        <v>5</v>
      </c>
      <c r="P479" s="3" t="s">
        <v>6</v>
      </c>
      <c r="Q479" s="3" t="s">
        <v>7</v>
      </c>
    </row>
    <row r="480" spans="2:17" s="18" customFormat="1" ht="22.5" x14ac:dyDescent="0.25">
      <c r="B480" s="48">
        <v>477</v>
      </c>
      <c r="C480" s="3" t="s">
        <v>870</v>
      </c>
      <c r="D480" s="3" t="s">
        <v>312</v>
      </c>
      <c r="E480" s="3" t="s">
        <v>14</v>
      </c>
      <c r="F480" s="5" t="s">
        <v>1212</v>
      </c>
      <c r="G480" s="17" t="s">
        <v>740</v>
      </c>
      <c r="H480" s="32">
        <v>24500</v>
      </c>
      <c r="I480" s="3" t="s">
        <v>548</v>
      </c>
      <c r="J480" s="3" t="s">
        <v>1213</v>
      </c>
      <c r="K480" s="31" t="s">
        <v>1651</v>
      </c>
      <c r="L480" s="11" t="s">
        <v>1683</v>
      </c>
      <c r="M480" s="32">
        <v>24400</v>
      </c>
      <c r="N480" s="3" t="s">
        <v>4</v>
      </c>
      <c r="O480" s="3" t="s">
        <v>5</v>
      </c>
      <c r="P480" s="3" t="s">
        <v>6</v>
      </c>
      <c r="Q480" s="3" t="s">
        <v>7</v>
      </c>
    </row>
    <row r="481" spans="2:17" s="18" customFormat="1" ht="22.5" x14ac:dyDescent="0.25">
      <c r="B481" s="48">
        <v>478</v>
      </c>
      <c r="C481" s="3" t="s">
        <v>870</v>
      </c>
      <c r="D481" s="3" t="s">
        <v>312</v>
      </c>
      <c r="E481" s="3" t="s">
        <v>8</v>
      </c>
      <c r="F481" s="5" t="s">
        <v>1214</v>
      </c>
      <c r="G481" s="17" t="s">
        <v>741</v>
      </c>
      <c r="H481" s="32">
        <v>182450</v>
      </c>
      <c r="I481" s="3" t="s">
        <v>548</v>
      </c>
      <c r="J481" s="3" t="s">
        <v>879</v>
      </c>
      <c r="K481" s="31" t="s">
        <v>65</v>
      </c>
      <c r="L481" s="11" t="s">
        <v>1505</v>
      </c>
      <c r="M481" s="32">
        <v>182450</v>
      </c>
      <c r="N481" s="3" t="s">
        <v>4</v>
      </c>
      <c r="O481" s="3" t="s">
        <v>5</v>
      </c>
      <c r="P481" s="3" t="s">
        <v>6</v>
      </c>
      <c r="Q481" s="3" t="s">
        <v>7</v>
      </c>
    </row>
    <row r="482" spans="2:17" s="18" customFormat="1" ht="22.5" x14ac:dyDescent="0.25">
      <c r="B482" s="48">
        <v>479</v>
      </c>
      <c r="C482" s="3" t="s">
        <v>870</v>
      </c>
      <c r="D482" s="3" t="s">
        <v>312</v>
      </c>
      <c r="E482" s="3" t="s">
        <v>14</v>
      </c>
      <c r="F482" s="5" t="s">
        <v>1215</v>
      </c>
      <c r="G482" s="17" t="s">
        <v>742</v>
      </c>
      <c r="H482" s="32">
        <v>16416</v>
      </c>
      <c r="I482" s="3" t="s">
        <v>548</v>
      </c>
      <c r="J482" s="3" t="s">
        <v>1095</v>
      </c>
      <c r="K482" s="31" t="s">
        <v>1647</v>
      </c>
      <c r="L482" s="11" t="s">
        <v>1682</v>
      </c>
      <c r="M482" s="32">
        <v>16416</v>
      </c>
      <c r="N482" s="3" t="s">
        <v>4</v>
      </c>
      <c r="O482" s="3" t="s">
        <v>5</v>
      </c>
      <c r="P482" s="3" t="s">
        <v>6</v>
      </c>
      <c r="Q482" s="3" t="s">
        <v>7</v>
      </c>
    </row>
    <row r="483" spans="2:17" s="18" customFormat="1" ht="22.5" x14ac:dyDescent="0.25">
      <c r="B483" s="48">
        <v>480</v>
      </c>
      <c r="C483" s="3" t="s">
        <v>870</v>
      </c>
      <c r="D483" s="3" t="s">
        <v>312</v>
      </c>
      <c r="E483" s="3" t="s">
        <v>14</v>
      </c>
      <c r="F483" s="5" t="s">
        <v>1217</v>
      </c>
      <c r="G483" s="17" t="s">
        <v>743</v>
      </c>
      <c r="H483" s="32">
        <v>22750</v>
      </c>
      <c r="I483" s="3" t="s">
        <v>564</v>
      </c>
      <c r="J483" s="3" t="s">
        <v>1216</v>
      </c>
      <c r="K483" s="31" t="s">
        <v>1666</v>
      </c>
      <c r="L483" s="11" t="s">
        <v>1607</v>
      </c>
      <c r="M483" s="32">
        <v>21000</v>
      </c>
      <c r="N483" s="3" t="s">
        <v>4</v>
      </c>
      <c r="O483" s="3" t="s">
        <v>5</v>
      </c>
      <c r="P483" s="3" t="s">
        <v>6</v>
      </c>
      <c r="Q483" s="3" t="s">
        <v>7</v>
      </c>
    </row>
    <row r="484" spans="2:17" s="18" customFormat="1" ht="22.5" x14ac:dyDescent="0.25">
      <c r="B484" s="48">
        <v>481</v>
      </c>
      <c r="C484" s="3" t="s">
        <v>870</v>
      </c>
      <c r="D484" s="3" t="s">
        <v>312</v>
      </c>
      <c r="E484" s="3" t="s">
        <v>14</v>
      </c>
      <c r="F484" s="5" t="s">
        <v>1218</v>
      </c>
      <c r="G484" s="17" t="s">
        <v>744</v>
      </c>
      <c r="H484" s="32">
        <v>21230.959999999999</v>
      </c>
      <c r="I484" s="3" t="s">
        <v>548</v>
      </c>
      <c r="J484" s="3" t="s">
        <v>912</v>
      </c>
      <c r="K484" s="31" t="s">
        <v>1684</v>
      </c>
      <c r="L484" s="11" t="s">
        <v>1685</v>
      </c>
      <c r="M484" s="32">
        <v>20290</v>
      </c>
      <c r="N484" s="3" t="s">
        <v>4</v>
      </c>
      <c r="O484" s="3" t="s">
        <v>5</v>
      </c>
      <c r="P484" s="3" t="s">
        <v>6</v>
      </c>
      <c r="Q484" s="3" t="s">
        <v>7</v>
      </c>
    </row>
    <row r="485" spans="2:17" s="18" customFormat="1" ht="33.75" x14ac:dyDescent="0.25">
      <c r="B485" s="48">
        <v>482</v>
      </c>
      <c r="C485" s="3" t="s">
        <v>870</v>
      </c>
      <c r="D485" s="3" t="s">
        <v>312</v>
      </c>
      <c r="E485" s="3" t="s">
        <v>14</v>
      </c>
      <c r="F485" s="5" t="s">
        <v>1219</v>
      </c>
      <c r="G485" s="17" t="s">
        <v>745</v>
      </c>
      <c r="H485" s="32">
        <v>28000</v>
      </c>
      <c r="I485" s="3" t="s">
        <v>556</v>
      </c>
      <c r="J485" s="3" t="s">
        <v>1220</v>
      </c>
      <c r="K485" s="31" t="s">
        <v>265</v>
      </c>
      <c r="L485" s="11" t="s">
        <v>1673</v>
      </c>
      <c r="M485" s="32">
        <v>25200</v>
      </c>
      <c r="N485" s="3" t="s">
        <v>4</v>
      </c>
      <c r="O485" s="3" t="s">
        <v>5</v>
      </c>
      <c r="P485" s="3" t="s">
        <v>6</v>
      </c>
      <c r="Q485" s="3" t="s">
        <v>7</v>
      </c>
    </row>
    <row r="486" spans="2:17" s="42" customFormat="1" ht="33.75" x14ac:dyDescent="0.25">
      <c r="B486" s="48">
        <v>483</v>
      </c>
      <c r="C486" s="3" t="s">
        <v>948</v>
      </c>
      <c r="D486" s="3" t="s">
        <v>220</v>
      </c>
      <c r="E486" s="3" t="s">
        <v>8</v>
      </c>
      <c r="F486" s="5" t="s">
        <v>1221</v>
      </c>
      <c r="G486" s="17" t="s">
        <v>950</v>
      </c>
      <c r="H486" s="32">
        <v>68000</v>
      </c>
      <c r="I486" s="3" t="s">
        <v>556</v>
      </c>
      <c r="J486" s="3" t="s">
        <v>1222</v>
      </c>
      <c r="K486" s="31" t="s">
        <v>1672</v>
      </c>
      <c r="L486" s="11" t="s">
        <v>1685</v>
      </c>
      <c r="M486" s="32">
        <v>68000</v>
      </c>
      <c r="N486" s="3" t="s">
        <v>4</v>
      </c>
      <c r="O486" s="3" t="s">
        <v>5</v>
      </c>
      <c r="P486" s="3" t="s">
        <v>6</v>
      </c>
      <c r="Q486" s="3" t="s">
        <v>23</v>
      </c>
    </row>
    <row r="487" spans="2:17" s="42" customFormat="1" ht="22.5" x14ac:dyDescent="0.25">
      <c r="B487" s="48">
        <v>484</v>
      </c>
      <c r="C487" s="3" t="s">
        <v>948</v>
      </c>
      <c r="D487" s="3" t="s">
        <v>338</v>
      </c>
      <c r="E487" s="3" t="s">
        <v>8</v>
      </c>
      <c r="F487" s="5" t="s">
        <v>1223</v>
      </c>
      <c r="G487" s="17" t="s">
        <v>951</v>
      </c>
      <c r="H487" s="32">
        <v>111010</v>
      </c>
      <c r="I487" s="3" t="s">
        <v>548</v>
      </c>
      <c r="J487" s="3" t="s">
        <v>1224</v>
      </c>
      <c r="K487" s="31"/>
      <c r="L487" s="11"/>
      <c r="M487" s="32">
        <v>94076.27</v>
      </c>
      <c r="N487" s="3" t="s">
        <v>4</v>
      </c>
      <c r="O487" s="3" t="s">
        <v>5</v>
      </c>
      <c r="P487" s="3" t="s">
        <v>6</v>
      </c>
      <c r="Q487" s="3" t="s">
        <v>23</v>
      </c>
    </row>
    <row r="488" spans="2:17" s="42" customFormat="1" ht="22.5" x14ac:dyDescent="0.25">
      <c r="B488" s="48">
        <v>485</v>
      </c>
      <c r="C488" s="3" t="s">
        <v>948</v>
      </c>
      <c r="D488" s="3" t="s">
        <v>56</v>
      </c>
      <c r="E488" s="3" t="s">
        <v>12</v>
      </c>
      <c r="F488" s="5" t="s">
        <v>1315</v>
      </c>
      <c r="G488" s="17" t="s">
        <v>952</v>
      </c>
      <c r="H488" s="32">
        <v>399000</v>
      </c>
      <c r="I488" s="3" t="s">
        <v>564</v>
      </c>
      <c r="J488" s="3" t="s">
        <v>1314</v>
      </c>
      <c r="K488" s="31" t="s">
        <v>1541</v>
      </c>
      <c r="L488" s="11">
        <v>42354</v>
      </c>
      <c r="M488" s="32">
        <v>395041.68</v>
      </c>
      <c r="N488" s="3" t="s">
        <v>4</v>
      </c>
      <c r="O488" s="3" t="s">
        <v>5</v>
      </c>
      <c r="P488" s="3" t="s">
        <v>6</v>
      </c>
      <c r="Q488" s="3" t="s">
        <v>7</v>
      </c>
    </row>
    <row r="489" spans="2:17" s="20" customFormat="1" ht="22.5" x14ac:dyDescent="0.2">
      <c r="B489" s="48">
        <v>486</v>
      </c>
      <c r="C489" s="3" t="s">
        <v>1053</v>
      </c>
      <c r="D489" s="3" t="s">
        <v>312</v>
      </c>
      <c r="E489" s="3" t="s">
        <v>14</v>
      </c>
      <c r="F489" s="5" t="s">
        <v>1225</v>
      </c>
      <c r="G489" s="17" t="s">
        <v>1002</v>
      </c>
      <c r="H489" s="32">
        <v>13392</v>
      </c>
      <c r="I489" s="3" t="s">
        <v>548</v>
      </c>
      <c r="J489" s="3" t="s">
        <v>1226</v>
      </c>
      <c r="K489" s="31" t="s">
        <v>1672</v>
      </c>
      <c r="L489" s="11" t="s">
        <v>1685</v>
      </c>
      <c r="M489" s="32">
        <v>13336.2</v>
      </c>
      <c r="N489" s="3" t="s">
        <v>4</v>
      </c>
      <c r="O489" s="3" t="s">
        <v>5</v>
      </c>
      <c r="P489" s="3" t="s">
        <v>6</v>
      </c>
      <c r="Q489" s="3" t="s">
        <v>7</v>
      </c>
    </row>
    <row r="490" spans="2:17" s="20" customFormat="1" ht="22.5" x14ac:dyDescent="0.2">
      <c r="B490" s="48">
        <v>487</v>
      </c>
      <c r="C490" s="3" t="s">
        <v>1053</v>
      </c>
      <c r="D490" s="3" t="s">
        <v>312</v>
      </c>
      <c r="E490" s="3" t="s">
        <v>14</v>
      </c>
      <c r="F490" s="5" t="s">
        <v>1227</v>
      </c>
      <c r="G490" s="17" t="s">
        <v>1003</v>
      </c>
      <c r="H490" s="32">
        <v>13392</v>
      </c>
      <c r="I490" s="3" t="s">
        <v>548</v>
      </c>
      <c r="J490" s="3" t="s">
        <v>1226</v>
      </c>
      <c r="K490" s="31" t="s">
        <v>1647</v>
      </c>
      <c r="L490" s="11" t="s">
        <v>1685</v>
      </c>
      <c r="M490" s="32">
        <v>13336.2</v>
      </c>
      <c r="N490" s="3" t="s">
        <v>4</v>
      </c>
      <c r="O490" s="3" t="s">
        <v>5</v>
      </c>
      <c r="P490" s="3" t="s">
        <v>6</v>
      </c>
      <c r="Q490" s="3" t="s">
        <v>7</v>
      </c>
    </row>
    <row r="491" spans="2:17" s="20" customFormat="1" ht="22.5" x14ac:dyDescent="0.2">
      <c r="B491" s="48">
        <v>488</v>
      </c>
      <c r="C491" s="3" t="s">
        <v>1053</v>
      </c>
      <c r="D491" s="3" t="s">
        <v>312</v>
      </c>
      <c r="E491" s="3" t="s">
        <v>14</v>
      </c>
      <c r="F491" s="5" t="s">
        <v>1228</v>
      </c>
      <c r="G491" s="17" t="s">
        <v>1004</v>
      </c>
      <c r="H491" s="32">
        <v>13392</v>
      </c>
      <c r="I491" s="3" t="s">
        <v>548</v>
      </c>
      <c r="J491" s="3" t="s">
        <v>1226</v>
      </c>
      <c r="K491" s="31" t="s">
        <v>1647</v>
      </c>
      <c r="L491" s="11" t="s">
        <v>1685</v>
      </c>
      <c r="M491" s="32">
        <v>13336.2</v>
      </c>
      <c r="N491" s="3" t="s">
        <v>4</v>
      </c>
      <c r="O491" s="3" t="s">
        <v>5</v>
      </c>
      <c r="P491" s="3" t="s">
        <v>6</v>
      </c>
      <c r="Q491" s="3" t="s">
        <v>7</v>
      </c>
    </row>
    <row r="492" spans="2:17" s="20" customFormat="1" ht="22.5" x14ac:dyDescent="0.2">
      <c r="B492" s="48">
        <v>489</v>
      </c>
      <c r="C492" s="3" t="s">
        <v>1053</v>
      </c>
      <c r="D492" s="3" t="s">
        <v>312</v>
      </c>
      <c r="E492" s="3" t="s">
        <v>14</v>
      </c>
      <c r="F492" s="5" t="s">
        <v>1229</v>
      </c>
      <c r="G492" s="17" t="s">
        <v>1005</v>
      </c>
      <c r="H492" s="32">
        <v>13392</v>
      </c>
      <c r="I492" s="3" t="s">
        <v>548</v>
      </c>
      <c r="J492" s="3" t="s">
        <v>1226</v>
      </c>
      <c r="K492" s="31" t="s">
        <v>1686</v>
      </c>
      <c r="L492" s="11" t="s">
        <v>1685</v>
      </c>
      <c r="M492" s="32">
        <v>13336.2</v>
      </c>
      <c r="N492" s="3" t="s">
        <v>4</v>
      </c>
      <c r="O492" s="3" t="s">
        <v>5</v>
      </c>
      <c r="P492" s="3" t="s">
        <v>6</v>
      </c>
      <c r="Q492" s="3" t="s">
        <v>7</v>
      </c>
    </row>
    <row r="493" spans="2:17" s="18" customFormat="1" ht="33.75" x14ac:dyDescent="0.25">
      <c r="B493" s="48">
        <v>490</v>
      </c>
      <c r="C493" s="3" t="s">
        <v>1053</v>
      </c>
      <c r="D493" s="3" t="s">
        <v>1051</v>
      </c>
      <c r="E493" s="3" t="s">
        <v>31</v>
      </c>
      <c r="F493" s="5" t="s">
        <v>1279</v>
      </c>
      <c r="G493" s="17" t="s">
        <v>1006</v>
      </c>
      <c r="H493" s="32">
        <v>874892.95</v>
      </c>
      <c r="I493" s="3" t="s">
        <v>564</v>
      </c>
      <c r="J493" s="3"/>
      <c r="K493" s="3"/>
      <c r="L493" s="3"/>
      <c r="M493" s="16"/>
      <c r="N493" s="3" t="s">
        <v>4</v>
      </c>
      <c r="O493" s="3" t="s">
        <v>18</v>
      </c>
      <c r="P493" s="3" t="s">
        <v>18</v>
      </c>
      <c r="Q493" s="3" t="s">
        <v>18</v>
      </c>
    </row>
    <row r="494" spans="2:17" s="18" customFormat="1" ht="33.75" x14ac:dyDescent="0.25">
      <c r="B494" s="48">
        <v>491</v>
      </c>
      <c r="C494" s="3" t="s">
        <v>1053</v>
      </c>
      <c r="D494" s="3" t="s">
        <v>1051</v>
      </c>
      <c r="E494" s="3" t="s">
        <v>8</v>
      </c>
      <c r="F494" s="5" t="s">
        <v>1411</v>
      </c>
      <c r="G494" s="17" t="s">
        <v>1007</v>
      </c>
      <c r="H494" s="10">
        <v>162834.1</v>
      </c>
      <c r="I494" s="3" t="s">
        <v>564</v>
      </c>
      <c r="J494" s="3" t="s">
        <v>1434</v>
      </c>
      <c r="K494" s="3"/>
      <c r="L494" s="6" t="s">
        <v>1699</v>
      </c>
      <c r="M494" s="32">
        <v>146550.69</v>
      </c>
      <c r="N494" s="3" t="s">
        <v>4</v>
      </c>
      <c r="O494" s="3" t="s">
        <v>5</v>
      </c>
      <c r="P494" s="3" t="s">
        <v>6</v>
      </c>
      <c r="Q494" s="3" t="s">
        <v>1634</v>
      </c>
    </row>
    <row r="495" spans="2:17" s="18" customFormat="1" ht="33.75" x14ac:dyDescent="0.25">
      <c r="B495" s="48">
        <v>492</v>
      </c>
      <c r="C495" s="3" t="s">
        <v>1053</v>
      </c>
      <c r="D495" s="3" t="s">
        <v>1051</v>
      </c>
      <c r="E495" s="3" t="s">
        <v>12</v>
      </c>
      <c r="F495" s="5" t="s">
        <v>1321</v>
      </c>
      <c r="G495" s="17" t="s">
        <v>1008</v>
      </c>
      <c r="H495" s="32">
        <v>370012.01</v>
      </c>
      <c r="I495" s="3" t="s">
        <v>564</v>
      </c>
      <c r="J495" s="3"/>
      <c r="K495" s="3"/>
      <c r="L495" s="3"/>
      <c r="M495" s="16"/>
      <c r="N495" s="3" t="s">
        <v>4</v>
      </c>
      <c r="O495" s="3" t="s">
        <v>18</v>
      </c>
      <c r="P495" s="3" t="s">
        <v>18</v>
      </c>
      <c r="Q495" s="3" t="s">
        <v>18</v>
      </c>
    </row>
    <row r="496" spans="2:17" s="18" customFormat="1" ht="33.75" x14ac:dyDescent="0.25">
      <c r="B496" s="48">
        <v>493</v>
      </c>
      <c r="C496" s="3" t="s">
        <v>1053</v>
      </c>
      <c r="D496" s="3" t="s">
        <v>1051</v>
      </c>
      <c r="E496" s="3" t="s">
        <v>8</v>
      </c>
      <c r="F496" s="5" t="s">
        <v>1322</v>
      </c>
      <c r="G496" s="17" t="s">
        <v>1009</v>
      </c>
      <c r="H496" s="32">
        <v>95403</v>
      </c>
      <c r="I496" s="3" t="s">
        <v>564</v>
      </c>
      <c r="J496" s="3" t="s">
        <v>1481</v>
      </c>
      <c r="K496" s="3" t="s">
        <v>1631</v>
      </c>
      <c r="L496" s="3" t="s">
        <v>1632</v>
      </c>
      <c r="M496" s="16">
        <v>80000</v>
      </c>
      <c r="N496" s="3" t="s">
        <v>4</v>
      </c>
      <c r="O496" s="3" t="s">
        <v>5</v>
      </c>
      <c r="P496" s="3" t="s">
        <v>6</v>
      </c>
      <c r="Q496" s="3" t="s">
        <v>7</v>
      </c>
    </row>
    <row r="497" spans="2:17" s="18" customFormat="1" ht="33.75" x14ac:dyDescent="0.25">
      <c r="B497" s="48">
        <v>494</v>
      </c>
      <c r="C497" s="3" t="s">
        <v>1053</v>
      </c>
      <c r="D497" s="3" t="s">
        <v>1051</v>
      </c>
      <c r="E497" s="3" t="s">
        <v>12</v>
      </c>
      <c r="F497" s="5" t="s">
        <v>1407</v>
      </c>
      <c r="G497" s="17" t="s">
        <v>1010</v>
      </c>
      <c r="H497" s="10">
        <v>388455.94</v>
      </c>
      <c r="I497" s="3" t="s">
        <v>564</v>
      </c>
      <c r="J497" s="3"/>
      <c r="K497" s="3"/>
      <c r="L497" s="3"/>
      <c r="M497" s="16"/>
      <c r="N497" s="3" t="s">
        <v>4</v>
      </c>
      <c r="O497" s="3" t="s">
        <v>18</v>
      </c>
      <c r="P497" s="3" t="s">
        <v>18</v>
      </c>
      <c r="Q497" s="3" t="s">
        <v>18</v>
      </c>
    </row>
    <row r="498" spans="2:17" s="18" customFormat="1" ht="33.75" x14ac:dyDescent="0.25">
      <c r="B498" s="48">
        <v>495</v>
      </c>
      <c r="C498" s="3" t="s">
        <v>1053</v>
      </c>
      <c r="D498" s="3" t="s">
        <v>1051</v>
      </c>
      <c r="E498" s="3" t="s">
        <v>8</v>
      </c>
      <c r="F498" s="5" t="s">
        <v>1408</v>
      </c>
      <c r="G498" s="17" t="s">
        <v>1011</v>
      </c>
      <c r="H498" s="10">
        <v>80768.05</v>
      </c>
      <c r="I498" s="3" t="s">
        <v>564</v>
      </c>
      <c r="J498" s="3" t="s">
        <v>1434</v>
      </c>
      <c r="K498" s="3" t="s">
        <v>1633</v>
      </c>
      <c r="L498" s="3" t="s">
        <v>1632</v>
      </c>
      <c r="M498" s="16">
        <v>71000</v>
      </c>
      <c r="N498" s="3" t="s">
        <v>4</v>
      </c>
      <c r="O498" s="3" t="s">
        <v>5</v>
      </c>
      <c r="P498" s="3" t="s">
        <v>6</v>
      </c>
      <c r="Q498" s="3" t="s">
        <v>7</v>
      </c>
    </row>
    <row r="499" spans="2:17" s="18" customFormat="1" ht="33.75" x14ac:dyDescent="0.25">
      <c r="B499" s="48">
        <v>496</v>
      </c>
      <c r="C499" s="3" t="s">
        <v>1053</v>
      </c>
      <c r="D499" s="3" t="s">
        <v>1051</v>
      </c>
      <c r="E499" s="3" t="s">
        <v>12</v>
      </c>
      <c r="F499" s="5" t="s">
        <v>1409</v>
      </c>
      <c r="G499" s="17" t="s">
        <v>1012</v>
      </c>
      <c r="H499" s="10">
        <v>378071.94</v>
      </c>
      <c r="I499" s="3" t="s">
        <v>564</v>
      </c>
      <c r="J499" s="3"/>
      <c r="K499" s="3"/>
      <c r="L499" s="3"/>
      <c r="M499" s="16"/>
      <c r="N499" s="3" t="s">
        <v>4</v>
      </c>
      <c r="O499" s="3" t="s">
        <v>18</v>
      </c>
      <c r="P499" s="3" t="s">
        <v>18</v>
      </c>
      <c r="Q499" s="3" t="s">
        <v>18</v>
      </c>
    </row>
    <row r="500" spans="2:17" s="18" customFormat="1" ht="33.75" x14ac:dyDescent="0.25">
      <c r="B500" s="48">
        <v>497</v>
      </c>
      <c r="C500" s="3" t="s">
        <v>1053</v>
      </c>
      <c r="D500" s="3" t="s">
        <v>1051</v>
      </c>
      <c r="E500" s="3" t="s">
        <v>8</v>
      </c>
      <c r="F500" s="5" t="s">
        <v>1410</v>
      </c>
      <c r="G500" s="17" t="s">
        <v>1013</v>
      </c>
      <c r="H500" s="10">
        <v>80768.05</v>
      </c>
      <c r="I500" s="3" t="s">
        <v>564</v>
      </c>
      <c r="J500" s="3" t="s">
        <v>1563</v>
      </c>
      <c r="K500" s="3" t="s">
        <v>1690</v>
      </c>
      <c r="L500" s="3" t="s">
        <v>1687</v>
      </c>
      <c r="M500" s="16">
        <v>72800</v>
      </c>
      <c r="N500" s="3" t="s">
        <v>4</v>
      </c>
      <c r="O500" s="3" t="s">
        <v>5</v>
      </c>
      <c r="P500" s="3" t="s">
        <v>6</v>
      </c>
      <c r="Q500" s="3" t="s">
        <v>7</v>
      </c>
    </row>
    <row r="501" spans="2:17" s="18" customFormat="1" ht="33.75" x14ac:dyDescent="0.25">
      <c r="B501" s="48">
        <v>498</v>
      </c>
      <c r="C501" s="3" t="s">
        <v>1053</v>
      </c>
      <c r="D501" s="3" t="s">
        <v>1051</v>
      </c>
      <c r="E501" s="3" t="s">
        <v>12</v>
      </c>
      <c r="F501" s="5" t="s">
        <v>1323</v>
      </c>
      <c r="G501" s="17" t="s">
        <v>1014</v>
      </c>
      <c r="H501" s="32">
        <v>390918.07</v>
      </c>
      <c r="I501" s="3" t="s">
        <v>564</v>
      </c>
      <c r="J501" s="3"/>
      <c r="K501" s="3"/>
      <c r="L501" s="3"/>
      <c r="M501" s="16"/>
      <c r="N501" s="3" t="s">
        <v>4</v>
      </c>
      <c r="O501" s="3" t="s">
        <v>18</v>
      </c>
      <c r="P501" s="3" t="s">
        <v>18</v>
      </c>
      <c r="Q501" s="3" t="s">
        <v>18</v>
      </c>
    </row>
    <row r="502" spans="2:17" s="18" customFormat="1" ht="33.75" x14ac:dyDescent="0.25">
      <c r="B502" s="48">
        <v>499</v>
      </c>
      <c r="C502" s="3" t="s">
        <v>1053</v>
      </c>
      <c r="D502" s="3" t="s">
        <v>1051</v>
      </c>
      <c r="E502" s="3" t="s">
        <v>8</v>
      </c>
      <c r="F502" s="5" t="s">
        <v>1324</v>
      </c>
      <c r="G502" s="17" t="s">
        <v>1015</v>
      </c>
      <c r="H502" s="32">
        <v>103255.9</v>
      </c>
      <c r="I502" s="3" t="s">
        <v>564</v>
      </c>
      <c r="J502" s="3" t="s">
        <v>1564</v>
      </c>
      <c r="K502" s="3" t="s">
        <v>1692</v>
      </c>
      <c r="L502" s="3" t="s">
        <v>1691</v>
      </c>
      <c r="M502" s="16">
        <v>91850</v>
      </c>
      <c r="N502" s="3" t="s">
        <v>4</v>
      </c>
      <c r="O502" s="3" t="s">
        <v>5</v>
      </c>
      <c r="P502" s="3" t="s">
        <v>6</v>
      </c>
      <c r="Q502" s="3" t="s">
        <v>7</v>
      </c>
    </row>
    <row r="503" spans="2:17" s="18" customFormat="1" ht="33.75" x14ac:dyDescent="0.25">
      <c r="B503" s="48">
        <v>500</v>
      </c>
      <c r="C503" s="3" t="s">
        <v>1053</v>
      </c>
      <c r="D503" s="3" t="s">
        <v>40</v>
      </c>
      <c r="E503" s="3" t="s">
        <v>19</v>
      </c>
      <c r="F503" s="5" t="s">
        <v>1348</v>
      </c>
      <c r="G503" s="17" t="s">
        <v>1017</v>
      </c>
      <c r="H503" s="16">
        <v>5694713.4500000002</v>
      </c>
      <c r="I503" s="3" t="s">
        <v>1016</v>
      </c>
      <c r="J503" s="3"/>
      <c r="K503" s="3"/>
      <c r="L503" s="3"/>
      <c r="M503" s="16"/>
      <c r="N503" s="3" t="s">
        <v>4</v>
      </c>
      <c r="O503" s="3" t="s">
        <v>603</v>
      </c>
      <c r="P503" s="3" t="s">
        <v>195</v>
      </c>
      <c r="Q503" s="3" t="s">
        <v>23</v>
      </c>
    </row>
    <row r="504" spans="2:17" s="20" customFormat="1" ht="22.5" x14ac:dyDescent="0.2">
      <c r="B504" s="48">
        <v>501</v>
      </c>
      <c r="C504" s="3" t="s">
        <v>1053</v>
      </c>
      <c r="D504" s="3" t="s">
        <v>258</v>
      </c>
      <c r="E504" s="3" t="s">
        <v>8</v>
      </c>
      <c r="F504" s="5" t="s">
        <v>1231</v>
      </c>
      <c r="G504" s="17" t="s">
        <v>1018</v>
      </c>
      <c r="H504" s="32">
        <v>109494</v>
      </c>
      <c r="I504" s="3" t="s">
        <v>564</v>
      </c>
      <c r="J504" s="3" t="s">
        <v>1230</v>
      </c>
      <c r="K504" s="3"/>
      <c r="L504" s="3"/>
      <c r="M504" s="32">
        <v>108570</v>
      </c>
      <c r="N504" s="3" t="s">
        <v>4</v>
      </c>
      <c r="O504" s="3" t="s">
        <v>5</v>
      </c>
      <c r="P504" s="3" t="s">
        <v>6</v>
      </c>
      <c r="Q504" s="3" t="s">
        <v>23</v>
      </c>
    </row>
    <row r="505" spans="2:17" s="20" customFormat="1" ht="22.5" x14ac:dyDescent="0.2">
      <c r="B505" s="48">
        <v>502</v>
      </c>
      <c r="C505" s="3" t="s">
        <v>1053</v>
      </c>
      <c r="D505" s="3" t="s">
        <v>258</v>
      </c>
      <c r="E505" s="3" t="s">
        <v>8</v>
      </c>
      <c r="F505" s="5" t="s">
        <v>1232</v>
      </c>
      <c r="G505" s="17" t="s">
        <v>1019</v>
      </c>
      <c r="H505" s="32">
        <v>120236.67</v>
      </c>
      <c r="I505" s="3" t="s">
        <v>564</v>
      </c>
      <c r="J505" s="3" t="s">
        <v>1230</v>
      </c>
      <c r="K505" s="3"/>
      <c r="L505" s="3"/>
      <c r="M505" s="32">
        <v>119700</v>
      </c>
      <c r="N505" s="3" t="s">
        <v>4</v>
      </c>
      <c r="O505" s="3" t="s">
        <v>5</v>
      </c>
      <c r="P505" s="3" t="s">
        <v>6</v>
      </c>
      <c r="Q505" s="3" t="s">
        <v>23</v>
      </c>
    </row>
    <row r="506" spans="2:17" s="20" customFormat="1" ht="22.5" x14ac:dyDescent="0.2">
      <c r="B506" s="48">
        <v>503</v>
      </c>
      <c r="C506" s="3" t="s">
        <v>1053</v>
      </c>
      <c r="D506" s="3" t="s">
        <v>346</v>
      </c>
      <c r="E506" s="3" t="s">
        <v>8</v>
      </c>
      <c r="F506" s="5" t="s">
        <v>1233</v>
      </c>
      <c r="G506" s="17" t="s">
        <v>1020</v>
      </c>
      <c r="H506" s="32">
        <v>101621.9</v>
      </c>
      <c r="I506" s="3" t="s">
        <v>548</v>
      </c>
      <c r="J506" s="3"/>
      <c r="K506" s="3"/>
      <c r="L506" s="3"/>
      <c r="M506" s="32"/>
      <c r="N506" s="3" t="s">
        <v>4</v>
      </c>
      <c r="O506" s="3" t="s">
        <v>18</v>
      </c>
      <c r="P506" s="3" t="s">
        <v>18</v>
      </c>
      <c r="Q506" s="3" t="s">
        <v>18</v>
      </c>
    </row>
    <row r="507" spans="2:17" s="20" customFormat="1" ht="22.5" x14ac:dyDescent="0.2">
      <c r="B507" s="48">
        <v>504</v>
      </c>
      <c r="C507" s="3" t="s">
        <v>1053</v>
      </c>
      <c r="D507" s="3" t="s">
        <v>346</v>
      </c>
      <c r="E507" s="3" t="s">
        <v>8</v>
      </c>
      <c r="F507" s="5" t="s">
        <v>1234</v>
      </c>
      <c r="G507" s="17" t="s">
        <v>1021</v>
      </c>
      <c r="H507" s="32">
        <v>63420.93</v>
      </c>
      <c r="I507" s="3" t="s">
        <v>548</v>
      </c>
      <c r="J507" s="3" t="s">
        <v>1237</v>
      </c>
      <c r="K507" s="3"/>
      <c r="L507" s="3"/>
      <c r="M507" s="32">
        <v>62800</v>
      </c>
      <c r="N507" s="3" t="s">
        <v>4</v>
      </c>
      <c r="O507" s="3" t="s">
        <v>5</v>
      </c>
      <c r="P507" s="3" t="s">
        <v>6</v>
      </c>
      <c r="Q507" s="3" t="s">
        <v>23</v>
      </c>
    </row>
    <row r="508" spans="2:17" s="20" customFormat="1" ht="22.5" x14ac:dyDescent="0.2">
      <c r="B508" s="48">
        <v>505</v>
      </c>
      <c r="C508" s="3" t="s">
        <v>1053</v>
      </c>
      <c r="D508" s="3" t="s">
        <v>346</v>
      </c>
      <c r="E508" s="3" t="s">
        <v>8</v>
      </c>
      <c r="F508" s="5" t="s">
        <v>1235</v>
      </c>
      <c r="G508" s="17" t="s">
        <v>1022</v>
      </c>
      <c r="H508" s="32">
        <v>101626.36</v>
      </c>
      <c r="I508" s="3" t="s">
        <v>548</v>
      </c>
      <c r="J508" s="3" t="s">
        <v>1480</v>
      </c>
      <c r="K508" s="3"/>
      <c r="L508" s="3"/>
      <c r="M508" s="32">
        <v>100600</v>
      </c>
      <c r="N508" s="3" t="s">
        <v>4</v>
      </c>
      <c r="O508" s="3" t="s">
        <v>5</v>
      </c>
      <c r="P508" s="3" t="s">
        <v>6</v>
      </c>
      <c r="Q508" s="3" t="s">
        <v>23</v>
      </c>
    </row>
    <row r="509" spans="2:17" s="20" customFormat="1" ht="22.5" x14ac:dyDescent="0.2">
      <c r="B509" s="48">
        <v>506</v>
      </c>
      <c r="C509" s="3" t="s">
        <v>1053</v>
      </c>
      <c r="D509" s="3" t="s">
        <v>346</v>
      </c>
      <c r="E509" s="3" t="s">
        <v>8</v>
      </c>
      <c r="F509" s="5" t="s">
        <v>1236</v>
      </c>
      <c r="G509" s="17" t="s">
        <v>1023</v>
      </c>
      <c r="H509" s="32">
        <v>51485.55</v>
      </c>
      <c r="I509" s="3" t="s">
        <v>548</v>
      </c>
      <c r="J509" s="3"/>
      <c r="K509" s="3"/>
      <c r="L509" s="3"/>
      <c r="M509" s="32"/>
      <c r="N509" s="3" t="s">
        <v>4</v>
      </c>
      <c r="O509" s="3" t="s">
        <v>18</v>
      </c>
      <c r="P509" s="3" t="s">
        <v>18</v>
      </c>
      <c r="Q509" s="3" t="s">
        <v>18</v>
      </c>
    </row>
    <row r="510" spans="2:17" s="20" customFormat="1" ht="22.5" x14ac:dyDescent="0.2">
      <c r="B510" s="48">
        <v>507</v>
      </c>
      <c r="C510" s="3" t="s">
        <v>1053</v>
      </c>
      <c r="D510" s="3" t="s">
        <v>346</v>
      </c>
      <c r="E510" s="3" t="s">
        <v>8</v>
      </c>
      <c r="F510" s="5" t="s">
        <v>1131</v>
      </c>
      <c r="G510" s="17" t="s">
        <v>1024</v>
      </c>
      <c r="H510" s="32">
        <v>53532.04</v>
      </c>
      <c r="I510" s="3" t="s">
        <v>564</v>
      </c>
      <c r="J510" s="3" t="s">
        <v>1237</v>
      </c>
      <c r="K510" s="3"/>
      <c r="L510" s="3"/>
      <c r="M510" s="32">
        <v>53000</v>
      </c>
      <c r="N510" s="3" t="s">
        <v>4</v>
      </c>
      <c r="O510" s="3" t="s">
        <v>5</v>
      </c>
      <c r="P510" s="3" t="s">
        <v>195</v>
      </c>
      <c r="Q510" s="3" t="s">
        <v>23</v>
      </c>
    </row>
    <row r="511" spans="2:17" s="18" customFormat="1" ht="33.75" x14ac:dyDescent="0.25">
      <c r="B511" s="48">
        <v>508</v>
      </c>
      <c r="C511" s="3" t="s">
        <v>1053</v>
      </c>
      <c r="D511" s="3" t="s">
        <v>346</v>
      </c>
      <c r="E511" s="3" t="s">
        <v>8</v>
      </c>
      <c r="F511" s="5" t="s">
        <v>1238</v>
      </c>
      <c r="G511" s="17" t="s">
        <v>1025</v>
      </c>
      <c r="H511" s="32">
        <v>99530.29</v>
      </c>
      <c r="I511" s="3" t="s">
        <v>548</v>
      </c>
      <c r="J511" s="3"/>
      <c r="K511" s="3"/>
      <c r="L511" s="3"/>
      <c r="M511" s="32"/>
      <c r="N511" s="3" t="s">
        <v>4</v>
      </c>
      <c r="O511" s="3" t="s">
        <v>209</v>
      </c>
      <c r="P511" s="3" t="s">
        <v>209</v>
      </c>
      <c r="Q511" s="3" t="s">
        <v>209</v>
      </c>
    </row>
    <row r="512" spans="2:17" s="20" customFormat="1" ht="22.5" x14ac:dyDescent="0.2">
      <c r="B512" s="48">
        <v>509</v>
      </c>
      <c r="C512" s="3" t="s">
        <v>1053</v>
      </c>
      <c r="D512" s="3" t="s">
        <v>346</v>
      </c>
      <c r="E512" s="3" t="s">
        <v>8</v>
      </c>
      <c r="F512" s="5" t="s">
        <v>1239</v>
      </c>
      <c r="G512" s="17" t="s">
        <v>1026</v>
      </c>
      <c r="H512" s="32">
        <v>40069.93</v>
      </c>
      <c r="I512" s="3" t="s">
        <v>548</v>
      </c>
      <c r="J512" s="3"/>
      <c r="K512" s="3"/>
      <c r="L512" s="3"/>
      <c r="M512" s="32"/>
      <c r="N512" s="3" t="s">
        <v>4</v>
      </c>
      <c r="O512" s="3" t="s">
        <v>18</v>
      </c>
      <c r="P512" s="3" t="s">
        <v>18</v>
      </c>
      <c r="Q512" s="3" t="s">
        <v>18</v>
      </c>
    </row>
    <row r="513" spans="2:17" s="20" customFormat="1" ht="22.5" x14ac:dyDescent="0.2">
      <c r="B513" s="48">
        <v>510</v>
      </c>
      <c r="C513" s="3" t="s">
        <v>1053</v>
      </c>
      <c r="D513" s="3" t="s">
        <v>346</v>
      </c>
      <c r="E513" s="3" t="s">
        <v>14</v>
      </c>
      <c r="F513" s="5" t="s">
        <v>1240</v>
      </c>
      <c r="G513" s="17" t="s">
        <v>1027</v>
      </c>
      <c r="H513" s="32">
        <v>29053.5</v>
      </c>
      <c r="I513" s="3" t="s">
        <v>548</v>
      </c>
      <c r="J513" s="3"/>
      <c r="K513" s="21"/>
      <c r="L513" s="21"/>
      <c r="M513" s="32"/>
      <c r="N513" s="3" t="s">
        <v>4</v>
      </c>
      <c r="O513" s="3" t="s">
        <v>603</v>
      </c>
      <c r="P513" s="3" t="s">
        <v>195</v>
      </c>
      <c r="Q513" s="3" t="s">
        <v>23</v>
      </c>
    </row>
    <row r="514" spans="2:17" s="20" customFormat="1" ht="22.5" x14ac:dyDescent="0.2">
      <c r="B514" s="48">
        <v>511</v>
      </c>
      <c r="C514" s="3" t="s">
        <v>1053</v>
      </c>
      <c r="D514" s="3" t="s">
        <v>346</v>
      </c>
      <c r="E514" s="3" t="s">
        <v>14</v>
      </c>
      <c r="F514" s="5" t="s">
        <v>1280</v>
      </c>
      <c r="G514" s="17" t="s">
        <v>1028</v>
      </c>
      <c r="H514" s="32">
        <v>12000</v>
      </c>
      <c r="I514" s="3" t="s">
        <v>564</v>
      </c>
      <c r="J514" s="3"/>
      <c r="K514" s="3"/>
      <c r="L514" s="3"/>
      <c r="M514" s="32"/>
      <c r="N514" s="3" t="s">
        <v>4</v>
      </c>
      <c r="O514" s="3" t="s">
        <v>603</v>
      </c>
      <c r="P514" s="3" t="s">
        <v>195</v>
      </c>
      <c r="Q514" s="3" t="s">
        <v>23</v>
      </c>
    </row>
    <row r="515" spans="2:17" s="18" customFormat="1" ht="22.5" x14ac:dyDescent="0.25">
      <c r="B515" s="48">
        <v>512</v>
      </c>
      <c r="C515" s="3" t="s">
        <v>1053</v>
      </c>
      <c r="D515" s="3" t="s">
        <v>346</v>
      </c>
      <c r="E515" s="3" t="s">
        <v>14</v>
      </c>
      <c r="F515" s="5" t="s">
        <v>1281</v>
      </c>
      <c r="G515" s="17" t="s">
        <v>1029</v>
      </c>
      <c r="H515" s="32">
        <v>24000</v>
      </c>
      <c r="I515" s="3" t="s">
        <v>564</v>
      </c>
      <c r="J515" s="3"/>
      <c r="K515" s="3"/>
      <c r="L515" s="3"/>
      <c r="M515" s="32"/>
      <c r="N515" s="3" t="s">
        <v>4</v>
      </c>
      <c r="O515" s="3" t="s">
        <v>603</v>
      </c>
      <c r="P515" s="3" t="s">
        <v>195</v>
      </c>
      <c r="Q515" s="3" t="s">
        <v>23</v>
      </c>
    </row>
    <row r="516" spans="2:17" s="20" customFormat="1" ht="22.5" x14ac:dyDescent="0.2">
      <c r="B516" s="48">
        <v>513</v>
      </c>
      <c r="C516" s="3" t="s">
        <v>1053</v>
      </c>
      <c r="D516" s="3" t="s">
        <v>346</v>
      </c>
      <c r="E516" s="3" t="s">
        <v>14</v>
      </c>
      <c r="F516" s="5" t="s">
        <v>1241</v>
      </c>
      <c r="G516" s="17" t="s">
        <v>1030</v>
      </c>
      <c r="H516" s="32">
        <v>33170.26</v>
      </c>
      <c r="I516" s="3" t="s">
        <v>548</v>
      </c>
      <c r="J516" s="3" t="s">
        <v>1479</v>
      </c>
      <c r="K516" s="21"/>
      <c r="L516" s="21"/>
      <c r="M516" s="32">
        <v>32605</v>
      </c>
      <c r="N516" s="3" t="s">
        <v>4</v>
      </c>
      <c r="O516" s="3" t="s">
        <v>5</v>
      </c>
      <c r="P516" s="3" t="s">
        <v>6</v>
      </c>
      <c r="Q516" s="3" t="s">
        <v>7</v>
      </c>
    </row>
    <row r="517" spans="2:17" s="20" customFormat="1" ht="22.5" x14ac:dyDescent="0.2">
      <c r="B517" s="48">
        <v>514</v>
      </c>
      <c r="C517" s="3" t="s">
        <v>1053</v>
      </c>
      <c r="D517" s="3" t="s">
        <v>346</v>
      </c>
      <c r="E517" s="3" t="s">
        <v>14</v>
      </c>
      <c r="F517" s="5" t="s">
        <v>1242</v>
      </c>
      <c r="G517" s="17" t="s">
        <v>1031</v>
      </c>
      <c r="H517" s="32">
        <v>22804</v>
      </c>
      <c r="I517" s="3" t="s">
        <v>548</v>
      </c>
      <c r="J517" s="3"/>
      <c r="K517" s="21"/>
      <c r="L517" s="21"/>
      <c r="M517" s="32"/>
      <c r="N517" s="3" t="s">
        <v>4</v>
      </c>
      <c r="O517" s="3" t="s">
        <v>18</v>
      </c>
      <c r="P517" s="3" t="s">
        <v>18</v>
      </c>
      <c r="Q517" s="3" t="s">
        <v>18</v>
      </c>
    </row>
    <row r="518" spans="2:17" s="20" customFormat="1" ht="22.5" x14ac:dyDescent="0.2">
      <c r="B518" s="48">
        <v>515</v>
      </c>
      <c r="C518" s="3" t="s">
        <v>1053</v>
      </c>
      <c r="D518" s="3" t="s">
        <v>346</v>
      </c>
      <c r="E518" s="3" t="s">
        <v>14</v>
      </c>
      <c r="F518" s="5" t="s">
        <v>1243</v>
      </c>
      <c r="G518" s="17" t="s">
        <v>1032</v>
      </c>
      <c r="H518" s="32">
        <v>16358.85</v>
      </c>
      <c r="I518" s="3" t="s">
        <v>564</v>
      </c>
      <c r="J518" s="3" t="s">
        <v>1237</v>
      </c>
      <c r="K518" s="21"/>
      <c r="L518" s="21"/>
      <c r="M518" s="32">
        <v>16000</v>
      </c>
      <c r="N518" s="3" t="s">
        <v>4</v>
      </c>
      <c r="O518" s="3" t="s">
        <v>5</v>
      </c>
      <c r="P518" s="3" t="s">
        <v>6</v>
      </c>
      <c r="Q518" s="3" t="s">
        <v>23</v>
      </c>
    </row>
    <row r="519" spans="2:17" s="20" customFormat="1" ht="22.5" x14ac:dyDescent="0.2">
      <c r="B519" s="48">
        <v>516</v>
      </c>
      <c r="C519" s="3" t="s">
        <v>1053</v>
      </c>
      <c r="D519" s="3" t="s">
        <v>346</v>
      </c>
      <c r="E519" s="3" t="s">
        <v>14</v>
      </c>
      <c r="F519" s="5" t="s">
        <v>1282</v>
      </c>
      <c r="G519" s="17" t="s">
        <v>1033</v>
      </c>
      <c r="H519" s="32">
        <v>21000</v>
      </c>
      <c r="I519" s="3" t="s">
        <v>564</v>
      </c>
      <c r="J519" s="3"/>
      <c r="K519" s="3"/>
      <c r="L519" s="3"/>
      <c r="M519" s="32"/>
      <c r="N519" s="3" t="s">
        <v>4</v>
      </c>
      <c r="O519" s="3" t="s">
        <v>18</v>
      </c>
      <c r="P519" s="3" t="s">
        <v>18</v>
      </c>
      <c r="Q519" s="3" t="s">
        <v>18</v>
      </c>
    </row>
    <row r="520" spans="2:17" s="41" customFormat="1" ht="22.5" x14ac:dyDescent="0.2">
      <c r="B520" s="48">
        <v>517</v>
      </c>
      <c r="C520" s="3" t="s">
        <v>1053</v>
      </c>
      <c r="D520" s="3" t="s">
        <v>346</v>
      </c>
      <c r="E520" s="3" t="s">
        <v>14</v>
      </c>
      <c r="F520" s="5" t="s">
        <v>1283</v>
      </c>
      <c r="G520" s="17" t="s">
        <v>1034</v>
      </c>
      <c r="H520" s="32">
        <v>19500</v>
      </c>
      <c r="I520" s="3" t="s">
        <v>564</v>
      </c>
      <c r="J520" s="3"/>
      <c r="K520" s="31"/>
      <c r="L520" s="31"/>
      <c r="M520" s="32"/>
      <c r="N520" s="3" t="s">
        <v>4</v>
      </c>
      <c r="O520" s="3" t="s">
        <v>18</v>
      </c>
      <c r="P520" s="3" t="s">
        <v>18</v>
      </c>
      <c r="Q520" s="3" t="s">
        <v>18</v>
      </c>
    </row>
    <row r="521" spans="2:17" s="41" customFormat="1" ht="22.5" x14ac:dyDescent="0.2">
      <c r="B521" s="48">
        <v>518</v>
      </c>
      <c r="C521" s="3" t="s">
        <v>1053</v>
      </c>
      <c r="D521" s="3" t="s">
        <v>346</v>
      </c>
      <c r="E521" s="3" t="s">
        <v>14</v>
      </c>
      <c r="F521" s="5" t="s">
        <v>1244</v>
      </c>
      <c r="G521" s="17" t="s">
        <v>1035</v>
      </c>
      <c r="H521" s="32">
        <v>15180</v>
      </c>
      <c r="I521" s="3" t="s">
        <v>564</v>
      </c>
      <c r="J521" s="3" t="s">
        <v>1237</v>
      </c>
      <c r="K521" s="12"/>
      <c r="L521" s="12"/>
      <c r="M521" s="32">
        <v>15000</v>
      </c>
      <c r="N521" s="3" t="s">
        <v>4</v>
      </c>
      <c r="O521" s="3" t="s">
        <v>5</v>
      </c>
      <c r="P521" s="3" t="s">
        <v>6</v>
      </c>
      <c r="Q521" s="3" t="s">
        <v>23</v>
      </c>
    </row>
    <row r="522" spans="2:17" s="41" customFormat="1" ht="22.5" x14ac:dyDescent="0.2">
      <c r="B522" s="48">
        <v>519</v>
      </c>
      <c r="C522" s="3" t="s">
        <v>1053</v>
      </c>
      <c r="D522" s="3" t="s">
        <v>266</v>
      </c>
      <c r="E522" s="3" t="s">
        <v>8</v>
      </c>
      <c r="F522" s="5" t="s">
        <v>1246</v>
      </c>
      <c r="G522" s="17" t="s">
        <v>1036</v>
      </c>
      <c r="H522" s="32">
        <v>147733.07</v>
      </c>
      <c r="I522" s="3" t="s">
        <v>548</v>
      </c>
      <c r="J522" s="3" t="s">
        <v>1245</v>
      </c>
      <c r="K522" s="31"/>
      <c r="L522" s="31"/>
      <c r="M522" s="32">
        <v>146355.29999999999</v>
      </c>
      <c r="N522" s="3" t="s">
        <v>4</v>
      </c>
      <c r="O522" s="3" t="s">
        <v>5</v>
      </c>
      <c r="P522" s="3" t="s">
        <v>6</v>
      </c>
      <c r="Q522" s="3" t="s">
        <v>23</v>
      </c>
    </row>
    <row r="523" spans="2:17" s="41" customFormat="1" ht="22.5" x14ac:dyDescent="0.2">
      <c r="B523" s="48">
        <v>520</v>
      </c>
      <c r="C523" s="3" t="s">
        <v>1053</v>
      </c>
      <c r="D523" s="3" t="s">
        <v>266</v>
      </c>
      <c r="E523" s="3" t="s">
        <v>8</v>
      </c>
      <c r="F523" s="5" t="s">
        <v>1413</v>
      </c>
      <c r="G523" s="17" t="s">
        <v>1036</v>
      </c>
      <c r="H523" s="32">
        <v>109505.1</v>
      </c>
      <c r="I523" s="3" t="s">
        <v>548</v>
      </c>
      <c r="J523" s="3"/>
      <c r="K523" s="31"/>
      <c r="L523" s="31"/>
      <c r="M523" s="32"/>
      <c r="N523" s="3" t="s">
        <v>4</v>
      </c>
      <c r="O523" s="3" t="s">
        <v>603</v>
      </c>
      <c r="P523" s="3" t="s">
        <v>195</v>
      </c>
      <c r="Q523" s="3" t="s">
        <v>23</v>
      </c>
    </row>
    <row r="524" spans="2:17" s="18" customFormat="1" ht="33.75" x14ac:dyDescent="0.25">
      <c r="B524" s="48">
        <v>521</v>
      </c>
      <c r="C524" s="3" t="s">
        <v>1053</v>
      </c>
      <c r="D524" s="3" t="s">
        <v>1050</v>
      </c>
      <c r="E524" s="3" t="s">
        <v>8</v>
      </c>
      <c r="F524" s="5" t="s">
        <v>1428</v>
      </c>
      <c r="G524" s="17" t="s">
        <v>1037</v>
      </c>
      <c r="H524" s="13">
        <v>70800</v>
      </c>
      <c r="I524" s="3" t="s">
        <v>564</v>
      </c>
      <c r="J524" s="5" t="s">
        <v>1561</v>
      </c>
      <c r="K524" s="3"/>
      <c r="L524" s="3" t="s">
        <v>1702</v>
      </c>
      <c r="M524" s="32">
        <v>55000</v>
      </c>
      <c r="N524" s="3" t="s">
        <v>4</v>
      </c>
      <c r="O524" s="3" t="s">
        <v>5</v>
      </c>
      <c r="P524" s="3" t="s">
        <v>6</v>
      </c>
      <c r="Q524" s="3" t="s">
        <v>1634</v>
      </c>
    </row>
    <row r="525" spans="2:17" s="18" customFormat="1" ht="22.5" x14ac:dyDescent="0.25">
      <c r="B525" s="48">
        <v>522</v>
      </c>
      <c r="C525" s="3" t="s">
        <v>1053</v>
      </c>
      <c r="D525" s="3" t="s">
        <v>220</v>
      </c>
      <c r="E525" s="3" t="s">
        <v>14</v>
      </c>
      <c r="F525" s="5" t="s">
        <v>1247</v>
      </c>
      <c r="G525" s="17" t="s">
        <v>1038</v>
      </c>
      <c r="H525" s="32">
        <v>12823</v>
      </c>
      <c r="I525" s="3" t="s">
        <v>548</v>
      </c>
      <c r="J525" s="5" t="s">
        <v>1248</v>
      </c>
      <c r="K525" s="3"/>
      <c r="L525" s="3"/>
      <c r="M525" s="32">
        <v>12444</v>
      </c>
      <c r="N525" s="3" t="s">
        <v>4</v>
      </c>
      <c r="O525" s="3" t="s">
        <v>5</v>
      </c>
      <c r="P525" s="3" t="s">
        <v>6</v>
      </c>
      <c r="Q525" s="3" t="s">
        <v>23</v>
      </c>
    </row>
    <row r="526" spans="2:17" s="18" customFormat="1" ht="22.5" x14ac:dyDescent="0.25">
      <c r="B526" s="48">
        <v>523</v>
      </c>
      <c r="C526" s="3" t="s">
        <v>1053</v>
      </c>
      <c r="D526" s="3" t="s">
        <v>220</v>
      </c>
      <c r="E526" s="3" t="s">
        <v>14</v>
      </c>
      <c r="F526" s="5" t="s">
        <v>1250</v>
      </c>
      <c r="G526" s="17" t="s">
        <v>1039</v>
      </c>
      <c r="H526" s="32">
        <v>19196.400000000001</v>
      </c>
      <c r="I526" s="3" t="s">
        <v>548</v>
      </c>
      <c r="J526" s="5" t="s">
        <v>1249</v>
      </c>
      <c r="K526" s="3"/>
      <c r="L526" s="3"/>
      <c r="M526" s="32">
        <v>18500</v>
      </c>
      <c r="N526" s="3" t="s">
        <v>4</v>
      </c>
      <c r="O526" s="3" t="s">
        <v>5</v>
      </c>
      <c r="P526" s="3" t="s">
        <v>6</v>
      </c>
      <c r="Q526" s="3" t="s">
        <v>23</v>
      </c>
    </row>
    <row r="527" spans="2:17" s="18" customFormat="1" ht="22.5" x14ac:dyDescent="0.25">
      <c r="B527" s="48">
        <v>524</v>
      </c>
      <c r="C527" s="3" t="s">
        <v>1053</v>
      </c>
      <c r="D527" s="3" t="s">
        <v>220</v>
      </c>
      <c r="E527" s="3" t="s">
        <v>14</v>
      </c>
      <c r="F527" s="5" t="s">
        <v>1251</v>
      </c>
      <c r="G527" s="17" t="s">
        <v>1040</v>
      </c>
      <c r="H527" s="32">
        <v>39991.5</v>
      </c>
      <c r="I527" s="3" t="s">
        <v>548</v>
      </c>
      <c r="J527" s="5" t="s">
        <v>1248</v>
      </c>
      <c r="K527" s="3"/>
      <c r="L527" s="3"/>
      <c r="M527" s="32">
        <v>39220</v>
      </c>
      <c r="N527" s="3" t="s">
        <v>4</v>
      </c>
      <c r="O527" s="3" t="s">
        <v>5</v>
      </c>
      <c r="P527" s="3" t="s">
        <v>6</v>
      </c>
      <c r="Q527" s="3" t="s">
        <v>23</v>
      </c>
    </row>
    <row r="528" spans="2:17" s="18" customFormat="1" ht="22.5" x14ac:dyDescent="0.25">
      <c r="B528" s="48">
        <v>525</v>
      </c>
      <c r="C528" s="3" t="s">
        <v>1053</v>
      </c>
      <c r="D528" s="3" t="s">
        <v>220</v>
      </c>
      <c r="E528" s="3" t="s">
        <v>14</v>
      </c>
      <c r="F528" s="5" t="s">
        <v>1252</v>
      </c>
      <c r="G528" s="17" t="s">
        <v>1041</v>
      </c>
      <c r="H528" s="32">
        <v>16169</v>
      </c>
      <c r="I528" s="3" t="s">
        <v>564</v>
      </c>
      <c r="J528" s="5" t="s">
        <v>343</v>
      </c>
      <c r="K528" s="3"/>
      <c r="L528" s="3"/>
      <c r="M528" s="32">
        <v>12980</v>
      </c>
      <c r="N528" s="3" t="s">
        <v>4</v>
      </c>
      <c r="O528" s="3" t="s">
        <v>5</v>
      </c>
      <c r="P528" s="3" t="s">
        <v>6</v>
      </c>
      <c r="Q528" s="3" t="s">
        <v>23</v>
      </c>
    </row>
    <row r="529" spans="2:17" s="18" customFormat="1" ht="22.5" x14ac:dyDescent="0.25">
      <c r="B529" s="48">
        <v>526</v>
      </c>
      <c r="C529" s="3" t="s">
        <v>1053</v>
      </c>
      <c r="D529" s="3" t="s">
        <v>266</v>
      </c>
      <c r="E529" s="3" t="s">
        <v>14</v>
      </c>
      <c r="F529" s="5" t="s">
        <v>1284</v>
      </c>
      <c r="G529" s="17" t="s">
        <v>1042</v>
      </c>
      <c r="H529" s="32">
        <v>23800</v>
      </c>
      <c r="I529" s="3" t="s">
        <v>548</v>
      </c>
      <c r="J529" s="5" t="s">
        <v>1300</v>
      </c>
      <c r="K529" s="3"/>
      <c r="L529" s="3"/>
      <c r="M529" s="32">
        <v>23800</v>
      </c>
      <c r="N529" s="3" t="s">
        <v>4</v>
      </c>
      <c r="O529" s="3" t="s">
        <v>5</v>
      </c>
      <c r="P529" s="3" t="s">
        <v>6</v>
      </c>
      <c r="Q529" s="3" t="s">
        <v>23</v>
      </c>
    </row>
    <row r="530" spans="2:17" s="18" customFormat="1" ht="22.5" x14ac:dyDescent="0.25">
      <c r="B530" s="48">
        <v>527</v>
      </c>
      <c r="C530" s="3" t="s">
        <v>1053</v>
      </c>
      <c r="D530" s="3" t="s">
        <v>266</v>
      </c>
      <c r="E530" s="3" t="s">
        <v>8</v>
      </c>
      <c r="F530" s="5" t="s">
        <v>1285</v>
      </c>
      <c r="G530" s="17" t="s">
        <v>1043</v>
      </c>
      <c r="H530" s="32">
        <v>20770.59</v>
      </c>
      <c r="I530" s="3" t="s">
        <v>548</v>
      </c>
      <c r="J530" s="5" t="s">
        <v>1301</v>
      </c>
      <c r="K530" s="3"/>
      <c r="L530" s="3"/>
      <c r="M530" s="32">
        <v>20770.59</v>
      </c>
      <c r="N530" s="3" t="s">
        <v>4</v>
      </c>
      <c r="O530" s="3" t="s">
        <v>5</v>
      </c>
      <c r="P530" s="3" t="s">
        <v>195</v>
      </c>
      <c r="Q530" s="3" t="s">
        <v>23</v>
      </c>
    </row>
    <row r="531" spans="2:17" s="18" customFormat="1" ht="22.5" x14ac:dyDescent="0.25">
      <c r="B531" s="48">
        <v>528</v>
      </c>
      <c r="C531" s="3" t="s">
        <v>1053</v>
      </c>
      <c r="D531" s="3" t="s">
        <v>266</v>
      </c>
      <c r="E531" s="3" t="s">
        <v>14</v>
      </c>
      <c r="F531" s="5" t="s">
        <v>1286</v>
      </c>
      <c r="G531" s="17" t="s">
        <v>1044</v>
      </c>
      <c r="H531" s="32">
        <v>18678</v>
      </c>
      <c r="I531" s="3" t="s">
        <v>548</v>
      </c>
      <c r="J531" s="5" t="s">
        <v>1302</v>
      </c>
      <c r="K531" s="3"/>
      <c r="L531" s="3"/>
      <c r="M531" s="32">
        <v>18669.509999999998</v>
      </c>
      <c r="N531" s="3" t="s">
        <v>4</v>
      </c>
      <c r="O531" s="3" t="s">
        <v>5</v>
      </c>
      <c r="P531" s="3" t="s">
        <v>195</v>
      </c>
      <c r="Q531" s="3" t="s">
        <v>23</v>
      </c>
    </row>
    <row r="532" spans="2:17" s="18" customFormat="1" ht="22.5" x14ac:dyDescent="0.25">
      <c r="B532" s="48">
        <v>529</v>
      </c>
      <c r="C532" s="3" t="s">
        <v>1053</v>
      </c>
      <c r="D532" s="3" t="s">
        <v>266</v>
      </c>
      <c r="E532" s="3" t="s">
        <v>14</v>
      </c>
      <c r="F532" s="5" t="s">
        <v>1287</v>
      </c>
      <c r="G532" s="17" t="s">
        <v>1045</v>
      </c>
      <c r="H532" s="32">
        <v>39131.85</v>
      </c>
      <c r="I532" s="3" t="s">
        <v>548</v>
      </c>
      <c r="J532" s="5" t="s">
        <v>1301</v>
      </c>
      <c r="K532" s="3"/>
      <c r="L532" s="3"/>
      <c r="M532" s="32">
        <v>39131.85</v>
      </c>
      <c r="N532" s="3" t="s">
        <v>4</v>
      </c>
      <c r="O532" s="3" t="s">
        <v>5</v>
      </c>
      <c r="P532" s="3" t="s">
        <v>195</v>
      </c>
      <c r="Q532" s="3" t="s">
        <v>23</v>
      </c>
    </row>
    <row r="533" spans="2:17" s="18" customFormat="1" ht="22.5" x14ac:dyDescent="0.25">
      <c r="B533" s="48">
        <v>530</v>
      </c>
      <c r="C533" s="3" t="s">
        <v>1053</v>
      </c>
      <c r="D533" s="3" t="s">
        <v>266</v>
      </c>
      <c r="E533" s="3" t="s">
        <v>14</v>
      </c>
      <c r="F533" s="5" t="s">
        <v>1429</v>
      </c>
      <c r="G533" s="17" t="s">
        <v>1046</v>
      </c>
      <c r="H533" s="32">
        <v>30128</v>
      </c>
      <c r="I533" s="3" t="s">
        <v>564</v>
      </c>
      <c r="J533" s="3" t="s">
        <v>1302</v>
      </c>
      <c r="K533" s="8"/>
      <c r="L533" s="8"/>
      <c r="M533" s="32">
        <v>30128</v>
      </c>
      <c r="N533" s="3" t="s">
        <v>4</v>
      </c>
      <c r="O533" s="3" t="s">
        <v>5</v>
      </c>
      <c r="P533" s="3" t="s">
        <v>6</v>
      </c>
      <c r="Q533" s="3" t="s">
        <v>23</v>
      </c>
    </row>
    <row r="534" spans="2:17" s="18" customFormat="1" ht="22.5" x14ac:dyDescent="0.25">
      <c r="B534" s="48">
        <v>531</v>
      </c>
      <c r="C534" s="3" t="s">
        <v>1053</v>
      </c>
      <c r="D534" s="3" t="s">
        <v>266</v>
      </c>
      <c r="E534" s="3" t="s">
        <v>14</v>
      </c>
      <c r="F534" s="5" t="s">
        <v>1288</v>
      </c>
      <c r="G534" s="17" t="s">
        <v>1045</v>
      </c>
      <c r="H534" s="32">
        <v>25200</v>
      </c>
      <c r="I534" s="3" t="s">
        <v>548</v>
      </c>
      <c r="J534" s="5" t="s">
        <v>1301</v>
      </c>
      <c r="K534" s="3"/>
      <c r="L534" s="3"/>
      <c r="M534" s="32">
        <v>25200</v>
      </c>
      <c r="N534" s="3" t="s">
        <v>4</v>
      </c>
      <c r="O534" s="3" t="s">
        <v>5</v>
      </c>
      <c r="P534" s="3" t="s">
        <v>195</v>
      </c>
      <c r="Q534" s="3" t="s">
        <v>23</v>
      </c>
    </row>
    <row r="535" spans="2:17" s="18" customFormat="1" ht="22.5" x14ac:dyDescent="0.25">
      <c r="B535" s="48">
        <v>532</v>
      </c>
      <c r="C535" s="3" t="s">
        <v>1053</v>
      </c>
      <c r="D535" s="3" t="s">
        <v>266</v>
      </c>
      <c r="E535" s="3" t="s">
        <v>14</v>
      </c>
      <c r="F535" s="5" t="s">
        <v>1253</v>
      </c>
      <c r="G535" s="17" t="s">
        <v>1046</v>
      </c>
      <c r="H535" s="32">
        <v>35276</v>
      </c>
      <c r="I535" s="3" t="s">
        <v>564</v>
      </c>
      <c r="J535" s="5"/>
      <c r="K535" s="8"/>
      <c r="L535" s="8"/>
      <c r="M535" s="32"/>
      <c r="N535" s="3" t="s">
        <v>4</v>
      </c>
      <c r="O535" s="3" t="s">
        <v>603</v>
      </c>
      <c r="P535" s="3" t="s">
        <v>195</v>
      </c>
      <c r="Q535" s="3" t="s">
        <v>23</v>
      </c>
    </row>
    <row r="536" spans="2:17" s="18" customFormat="1" ht="33.75" x14ac:dyDescent="0.25">
      <c r="B536" s="48">
        <v>533</v>
      </c>
      <c r="C536" s="3" t="s">
        <v>1053</v>
      </c>
      <c r="D536" s="3" t="s">
        <v>312</v>
      </c>
      <c r="E536" s="3" t="s">
        <v>8</v>
      </c>
      <c r="F536" s="5" t="s">
        <v>1254</v>
      </c>
      <c r="G536" s="17" t="s">
        <v>1255</v>
      </c>
      <c r="H536" s="32">
        <v>54278</v>
      </c>
      <c r="I536" s="3" t="s">
        <v>548</v>
      </c>
      <c r="J536" s="5"/>
      <c r="K536" s="3"/>
      <c r="L536" s="3"/>
      <c r="M536" s="32"/>
      <c r="N536" s="3" t="s">
        <v>4</v>
      </c>
      <c r="O536" s="3" t="s">
        <v>209</v>
      </c>
      <c r="P536" s="3" t="s">
        <v>209</v>
      </c>
      <c r="Q536" s="3" t="s">
        <v>209</v>
      </c>
    </row>
    <row r="537" spans="2:17" s="18" customFormat="1" ht="67.5" x14ac:dyDescent="0.25">
      <c r="B537" s="48">
        <v>534</v>
      </c>
      <c r="C537" s="3" t="s">
        <v>1504</v>
      </c>
      <c r="D537" s="3" t="s">
        <v>404</v>
      </c>
      <c r="E537" s="3" t="s">
        <v>19</v>
      </c>
      <c r="F537" s="5" t="s">
        <v>1289</v>
      </c>
      <c r="G537" s="17" t="s">
        <v>1047</v>
      </c>
      <c r="H537" s="32">
        <v>5727689.5999999996</v>
      </c>
      <c r="I537" s="3" t="s">
        <v>548</v>
      </c>
      <c r="J537" s="5" t="s">
        <v>1303</v>
      </c>
      <c r="K537" s="3" t="s">
        <v>1542</v>
      </c>
      <c r="L537" s="3" t="s">
        <v>1543</v>
      </c>
      <c r="M537" s="16">
        <v>5727689.5999999996</v>
      </c>
      <c r="N537" s="3" t="s">
        <v>4</v>
      </c>
      <c r="O537" s="3" t="s">
        <v>5</v>
      </c>
      <c r="P537" s="3" t="s">
        <v>6</v>
      </c>
      <c r="Q537" s="3" t="s">
        <v>7</v>
      </c>
    </row>
    <row r="538" spans="2:17" s="20" customFormat="1" ht="22.5" x14ac:dyDescent="0.2">
      <c r="B538" s="48">
        <v>535</v>
      </c>
      <c r="C538" s="3" t="s">
        <v>1504</v>
      </c>
      <c r="D538" s="3" t="s">
        <v>1050</v>
      </c>
      <c r="E538" s="3" t="s">
        <v>31</v>
      </c>
      <c r="F538" s="5" t="s">
        <v>1290</v>
      </c>
      <c r="G538" s="17" t="s">
        <v>1048</v>
      </c>
      <c r="H538" s="16">
        <v>3299468.37</v>
      </c>
      <c r="I538" s="3" t="s">
        <v>564</v>
      </c>
      <c r="J538" s="5"/>
      <c r="K538" s="3"/>
      <c r="L538" s="3"/>
      <c r="M538" s="32"/>
      <c r="N538" s="3" t="s">
        <v>4</v>
      </c>
      <c r="O538" s="3" t="s">
        <v>18</v>
      </c>
      <c r="P538" s="3" t="s">
        <v>18</v>
      </c>
      <c r="Q538" s="3" t="s">
        <v>18</v>
      </c>
    </row>
    <row r="539" spans="2:17" s="18" customFormat="1" ht="56.25" x14ac:dyDescent="0.25">
      <c r="B539" s="48">
        <v>536</v>
      </c>
      <c r="C539" s="3" t="s">
        <v>1504</v>
      </c>
      <c r="D539" s="3" t="s">
        <v>404</v>
      </c>
      <c r="E539" s="3" t="s">
        <v>19</v>
      </c>
      <c r="F539" s="5" t="s">
        <v>1291</v>
      </c>
      <c r="G539" s="17" t="s">
        <v>1049</v>
      </c>
      <c r="H539" s="32">
        <v>495348</v>
      </c>
      <c r="I539" s="3" t="s">
        <v>548</v>
      </c>
      <c r="J539" s="5" t="s">
        <v>1305</v>
      </c>
      <c r="K539" s="3" t="s">
        <v>1306</v>
      </c>
      <c r="L539" s="3" t="s">
        <v>1261</v>
      </c>
      <c r="M539" s="16">
        <v>495348</v>
      </c>
      <c r="N539" s="3" t="s">
        <v>4</v>
      </c>
      <c r="O539" s="3" t="s">
        <v>5</v>
      </c>
      <c r="P539" s="3" t="s">
        <v>6</v>
      </c>
      <c r="Q539" s="3" t="s">
        <v>7</v>
      </c>
    </row>
    <row r="540" spans="2:17" s="18" customFormat="1" ht="22.5" x14ac:dyDescent="0.25">
      <c r="B540" s="48">
        <v>537</v>
      </c>
      <c r="C540" s="3" t="s">
        <v>1505</v>
      </c>
      <c r="D540" s="3" t="s">
        <v>258</v>
      </c>
      <c r="E540" s="3" t="s">
        <v>8</v>
      </c>
      <c r="F540" s="5" t="s">
        <v>1325</v>
      </c>
      <c r="G540" s="17" t="s">
        <v>1179</v>
      </c>
      <c r="H540" s="32">
        <v>195199.6</v>
      </c>
      <c r="I540" s="8" t="s">
        <v>548</v>
      </c>
      <c r="J540" s="5"/>
      <c r="K540" s="3"/>
      <c r="L540" s="3"/>
      <c r="M540" s="32"/>
      <c r="N540" s="3" t="s">
        <v>4</v>
      </c>
      <c r="O540" s="3" t="s">
        <v>603</v>
      </c>
      <c r="P540" s="3" t="s">
        <v>195</v>
      </c>
      <c r="Q540" s="3" t="s">
        <v>23</v>
      </c>
    </row>
    <row r="541" spans="2:17" s="18" customFormat="1" ht="22.5" x14ac:dyDescent="0.25">
      <c r="B541" s="48">
        <v>538</v>
      </c>
      <c r="C541" s="3" t="s">
        <v>1505</v>
      </c>
      <c r="D541" s="3" t="s">
        <v>1050</v>
      </c>
      <c r="E541" s="3" t="s">
        <v>19</v>
      </c>
      <c r="F541" s="5" t="s">
        <v>1326</v>
      </c>
      <c r="G541" s="17" t="s">
        <v>1180</v>
      </c>
      <c r="H541" s="16">
        <v>1777500</v>
      </c>
      <c r="I541" s="3" t="s">
        <v>548</v>
      </c>
      <c r="J541" s="5"/>
      <c r="K541" s="3"/>
      <c r="L541" s="3"/>
      <c r="M541" s="32"/>
      <c r="N541" s="3" t="s">
        <v>4</v>
      </c>
      <c r="O541" s="3" t="s">
        <v>18</v>
      </c>
      <c r="P541" s="3" t="s">
        <v>18</v>
      </c>
      <c r="Q541" s="3" t="s">
        <v>18</v>
      </c>
    </row>
    <row r="542" spans="2:17" s="18" customFormat="1" ht="22.5" x14ac:dyDescent="0.25">
      <c r="B542" s="48">
        <v>539</v>
      </c>
      <c r="C542" s="3" t="s">
        <v>1505</v>
      </c>
      <c r="D542" s="3" t="s">
        <v>1050</v>
      </c>
      <c r="E542" s="3" t="s">
        <v>8</v>
      </c>
      <c r="F542" s="5" t="s">
        <v>1292</v>
      </c>
      <c r="G542" s="8" t="s">
        <v>1181</v>
      </c>
      <c r="H542" s="16">
        <v>180000</v>
      </c>
      <c r="I542" s="3" t="s">
        <v>564</v>
      </c>
      <c r="J542" s="3" t="s">
        <v>1478</v>
      </c>
      <c r="K542" s="3" t="s">
        <v>1569</v>
      </c>
      <c r="L542" s="3" t="s">
        <v>1570</v>
      </c>
      <c r="M542" s="32">
        <v>180000</v>
      </c>
      <c r="N542" s="3" t="s">
        <v>4</v>
      </c>
      <c r="O542" s="3" t="s">
        <v>5</v>
      </c>
      <c r="P542" s="3" t="s">
        <v>6</v>
      </c>
      <c r="Q542" s="3" t="s">
        <v>7</v>
      </c>
    </row>
    <row r="543" spans="2:17" s="18" customFormat="1" ht="33.75" x14ac:dyDescent="0.25">
      <c r="B543" s="48">
        <v>540</v>
      </c>
      <c r="C543" s="3" t="s">
        <v>1505</v>
      </c>
      <c r="D543" s="3" t="s">
        <v>1050</v>
      </c>
      <c r="E543" s="3" t="s">
        <v>31</v>
      </c>
      <c r="F543" s="5" t="s">
        <v>1293</v>
      </c>
      <c r="G543" s="8" t="s">
        <v>1182</v>
      </c>
      <c r="H543" s="16">
        <v>1787500</v>
      </c>
      <c r="I543" s="3" t="s">
        <v>564</v>
      </c>
      <c r="J543" s="5" t="s">
        <v>1562</v>
      </c>
      <c r="K543" s="3"/>
      <c r="L543" s="3" t="s">
        <v>1698</v>
      </c>
      <c r="M543" s="32">
        <v>1390668.05</v>
      </c>
      <c r="N543" s="3" t="s">
        <v>4</v>
      </c>
      <c r="O543" s="3" t="s">
        <v>5</v>
      </c>
      <c r="P543" s="3" t="s">
        <v>6</v>
      </c>
      <c r="Q543" s="3" t="s">
        <v>1634</v>
      </c>
    </row>
    <row r="544" spans="2:17" s="18" customFormat="1" ht="56.25" x14ac:dyDescent="0.25">
      <c r="B544" s="48">
        <v>541</v>
      </c>
      <c r="C544" s="3" t="s">
        <v>1505</v>
      </c>
      <c r="D544" s="3" t="s">
        <v>404</v>
      </c>
      <c r="E544" s="3" t="s">
        <v>19</v>
      </c>
      <c r="F544" s="5" t="s">
        <v>1294</v>
      </c>
      <c r="G544" s="8" t="s">
        <v>1183</v>
      </c>
      <c r="H544" s="32">
        <v>923208</v>
      </c>
      <c r="I544" s="8" t="s">
        <v>548</v>
      </c>
      <c r="J544" s="5" t="s">
        <v>1307</v>
      </c>
      <c r="K544" s="3" t="s">
        <v>1540</v>
      </c>
      <c r="L544" s="11">
        <v>42360</v>
      </c>
      <c r="M544" s="16">
        <v>923208</v>
      </c>
      <c r="N544" s="3" t="s">
        <v>4</v>
      </c>
      <c r="O544" s="3" t="s">
        <v>5</v>
      </c>
      <c r="P544" s="3" t="s">
        <v>6</v>
      </c>
      <c r="Q544" s="3" t="s">
        <v>7</v>
      </c>
    </row>
    <row r="545" spans="1:19" s="18" customFormat="1" ht="22.5" x14ac:dyDescent="0.25">
      <c r="B545" s="48">
        <v>542</v>
      </c>
      <c r="C545" s="3" t="s">
        <v>1505</v>
      </c>
      <c r="D545" s="3" t="s">
        <v>233</v>
      </c>
      <c r="E545" s="3" t="s">
        <v>8</v>
      </c>
      <c r="F545" s="5" t="s">
        <v>1402</v>
      </c>
      <c r="G545" s="8" t="s">
        <v>1184</v>
      </c>
      <c r="H545" s="32">
        <v>194986.5</v>
      </c>
      <c r="I545" s="8" t="s">
        <v>548</v>
      </c>
      <c r="J545" s="3" t="s">
        <v>182</v>
      </c>
      <c r="K545" s="3"/>
      <c r="L545" s="3"/>
      <c r="M545" s="32">
        <v>194986.5</v>
      </c>
      <c r="N545" s="3" t="s">
        <v>4</v>
      </c>
      <c r="O545" s="3" t="s">
        <v>5</v>
      </c>
      <c r="P545" s="3" t="s">
        <v>195</v>
      </c>
      <c r="Q545" s="3" t="s">
        <v>23</v>
      </c>
    </row>
    <row r="546" spans="1:19" s="18" customFormat="1" ht="22.5" x14ac:dyDescent="0.25">
      <c r="B546" s="48">
        <v>543</v>
      </c>
      <c r="C546" s="3" t="s">
        <v>1505</v>
      </c>
      <c r="D546" s="3" t="s">
        <v>233</v>
      </c>
      <c r="E546" s="9" t="s">
        <v>12</v>
      </c>
      <c r="F546" s="5" t="s">
        <v>1403</v>
      </c>
      <c r="G546" s="8" t="s">
        <v>1185</v>
      </c>
      <c r="H546" s="32">
        <v>317790</v>
      </c>
      <c r="I546" s="28" t="s">
        <v>548</v>
      </c>
      <c r="J546" s="3" t="s">
        <v>1477</v>
      </c>
      <c r="K546" s="3"/>
      <c r="L546" s="3"/>
      <c r="M546" s="32">
        <v>317790</v>
      </c>
      <c r="N546" s="3" t="s">
        <v>4</v>
      </c>
      <c r="O546" s="3" t="s">
        <v>5</v>
      </c>
      <c r="P546" s="3" t="s">
        <v>195</v>
      </c>
      <c r="Q546" s="3" t="s">
        <v>23</v>
      </c>
    </row>
    <row r="547" spans="1:19" s="18" customFormat="1" ht="56.25" x14ac:dyDescent="0.25">
      <c r="B547" s="48">
        <v>544</v>
      </c>
      <c r="C547" s="3" t="s">
        <v>1261</v>
      </c>
      <c r="D547" s="3" t="s">
        <v>404</v>
      </c>
      <c r="E547" s="8" t="s">
        <v>19</v>
      </c>
      <c r="F547" s="5" t="s">
        <v>1295</v>
      </c>
      <c r="G547" s="8" t="s">
        <v>1262</v>
      </c>
      <c r="H547" s="32">
        <v>2413175.5699999998</v>
      </c>
      <c r="I547" s="8" t="s">
        <v>548</v>
      </c>
      <c r="J547" s="5" t="s">
        <v>1308</v>
      </c>
      <c r="K547" s="3" t="s">
        <v>1536</v>
      </c>
      <c r="L547" s="3" t="s">
        <v>1304</v>
      </c>
      <c r="M547" s="16">
        <v>2413175.5699999998</v>
      </c>
      <c r="N547" s="3" t="s">
        <v>4</v>
      </c>
      <c r="O547" s="3" t="s">
        <v>5</v>
      </c>
      <c r="P547" s="3" t="s">
        <v>6</v>
      </c>
      <c r="Q547" s="3" t="s">
        <v>7</v>
      </c>
    </row>
    <row r="548" spans="1:19" s="18" customFormat="1" ht="56.25" x14ac:dyDescent="0.25">
      <c r="B548" s="48">
        <v>545</v>
      </c>
      <c r="C548" s="3" t="s">
        <v>1261</v>
      </c>
      <c r="D548" s="3" t="s">
        <v>404</v>
      </c>
      <c r="E548" s="8" t="s">
        <v>19</v>
      </c>
      <c r="F548" s="5" t="s">
        <v>1296</v>
      </c>
      <c r="G548" s="8" t="s">
        <v>1263</v>
      </c>
      <c r="H548" s="32">
        <v>556161</v>
      </c>
      <c r="I548" s="8" t="s">
        <v>548</v>
      </c>
      <c r="J548" s="5" t="s">
        <v>1309</v>
      </c>
      <c r="K548" s="3" t="s">
        <v>1538</v>
      </c>
      <c r="L548" s="3" t="s">
        <v>1539</v>
      </c>
      <c r="M548" s="16">
        <v>556161</v>
      </c>
      <c r="N548" s="3" t="s">
        <v>4</v>
      </c>
      <c r="O548" s="3" t="s">
        <v>5</v>
      </c>
      <c r="P548" s="3" t="s">
        <v>6</v>
      </c>
      <c r="Q548" s="3" t="s">
        <v>7</v>
      </c>
    </row>
    <row r="549" spans="1:19" s="18" customFormat="1" ht="33.75" x14ac:dyDescent="0.25">
      <c r="B549" s="48">
        <v>546</v>
      </c>
      <c r="C549" s="3" t="s">
        <v>1297</v>
      </c>
      <c r="D549" s="3" t="s">
        <v>1050</v>
      </c>
      <c r="E549" s="3" t="s">
        <v>31</v>
      </c>
      <c r="F549" s="5" t="s">
        <v>1404</v>
      </c>
      <c r="G549" s="17" t="s">
        <v>1264</v>
      </c>
      <c r="H549" s="16">
        <v>612500</v>
      </c>
      <c r="I549" s="3" t="s">
        <v>564</v>
      </c>
      <c r="J549" s="5" t="s">
        <v>35</v>
      </c>
      <c r="K549" s="3"/>
      <c r="L549" s="3" t="s">
        <v>1701</v>
      </c>
      <c r="M549" s="32">
        <v>562500</v>
      </c>
      <c r="N549" s="3" t="s">
        <v>4</v>
      </c>
      <c r="O549" s="3" t="s">
        <v>5</v>
      </c>
      <c r="P549" s="3" t="s">
        <v>6</v>
      </c>
      <c r="Q549" s="3" t="s">
        <v>1634</v>
      </c>
    </row>
    <row r="550" spans="1:19" s="20" customFormat="1" ht="33.75" x14ac:dyDescent="0.2">
      <c r="A550" s="20" t="s">
        <v>1707</v>
      </c>
      <c r="B550" s="48">
        <v>547</v>
      </c>
      <c r="C550" s="3" t="s">
        <v>1304</v>
      </c>
      <c r="D550" s="3" t="s">
        <v>1050</v>
      </c>
      <c r="E550" s="3" t="s">
        <v>19</v>
      </c>
      <c r="F550" s="5" t="s">
        <v>1405</v>
      </c>
      <c r="G550" s="17" t="s">
        <v>1265</v>
      </c>
      <c r="H550" s="16">
        <v>1506242.1</v>
      </c>
      <c r="I550" s="3" t="s">
        <v>548</v>
      </c>
      <c r="J550" s="5" t="s">
        <v>10</v>
      </c>
      <c r="K550" s="3"/>
      <c r="L550" s="3" t="s">
        <v>1700</v>
      </c>
      <c r="M550" s="32">
        <v>1381152.75</v>
      </c>
      <c r="N550" s="3" t="s">
        <v>4</v>
      </c>
      <c r="O550" s="3" t="s">
        <v>5</v>
      </c>
      <c r="P550" s="3" t="s">
        <v>6</v>
      </c>
      <c r="Q550" s="3" t="s">
        <v>1634</v>
      </c>
    </row>
    <row r="551" spans="1:19" s="19" customFormat="1" x14ac:dyDescent="0.25">
      <c r="D551" s="26"/>
      <c r="E551" s="26"/>
      <c r="F551" s="26"/>
      <c r="H551" s="26"/>
      <c r="I551" s="26"/>
      <c r="J551" s="27"/>
      <c r="K551" s="26"/>
      <c r="L551" s="26"/>
      <c r="M551" s="38"/>
      <c r="N551" s="26"/>
      <c r="O551" s="26"/>
      <c r="P551" s="26"/>
      <c r="Q551" s="26"/>
    </row>
    <row r="552" spans="1:19" x14ac:dyDescent="0.25">
      <c r="A552" s="19"/>
      <c r="B552" s="19"/>
      <c r="C552" s="19"/>
      <c r="D552" s="26"/>
      <c r="E552" s="26"/>
      <c r="F552" s="26"/>
      <c r="G552" s="19"/>
      <c r="H552" s="26"/>
      <c r="I552" s="26"/>
      <c r="J552" s="27"/>
      <c r="K552" s="26"/>
      <c r="L552" s="26"/>
      <c r="M552" s="38"/>
      <c r="R552" s="19"/>
      <c r="S552" s="19"/>
    </row>
    <row r="553" spans="1:19" x14ac:dyDescent="0.25">
      <c r="A553" s="19"/>
      <c r="B553" s="19"/>
      <c r="C553" s="19"/>
      <c r="D553" s="26"/>
      <c r="E553" s="26"/>
      <c r="F553" s="26"/>
      <c r="G553" s="19"/>
      <c r="H553" s="26"/>
      <c r="I553" s="26"/>
      <c r="J553" s="27"/>
      <c r="K553" s="26"/>
      <c r="L553" s="26"/>
      <c r="M553" s="38"/>
      <c r="R553" s="19"/>
      <c r="S553" s="19"/>
    </row>
    <row r="554" spans="1:19" x14ac:dyDescent="0.25">
      <c r="A554" s="19"/>
      <c r="B554" s="19"/>
      <c r="C554" s="19"/>
      <c r="D554" s="26"/>
      <c r="E554" s="26"/>
      <c r="F554" s="26"/>
      <c r="G554" s="19"/>
      <c r="H554" s="26"/>
      <c r="I554" s="26"/>
      <c r="J554" s="27"/>
      <c r="K554" s="26"/>
      <c r="L554" s="26"/>
      <c r="M554" s="38"/>
      <c r="R554" s="19"/>
      <c r="S554" s="19"/>
    </row>
    <row r="555" spans="1:19" x14ac:dyDescent="0.25">
      <c r="A555" s="19"/>
      <c r="B555" s="19"/>
      <c r="C555" s="19"/>
      <c r="D555" s="26"/>
      <c r="E555" s="26"/>
      <c r="F555" s="26"/>
      <c r="G555" s="19"/>
      <c r="H555" s="26"/>
      <c r="I555" s="26"/>
      <c r="J555" s="27"/>
      <c r="K555" s="26"/>
      <c r="L555" s="26"/>
      <c r="M555" s="38"/>
      <c r="R555" s="19"/>
      <c r="S555" s="19"/>
    </row>
    <row r="556" spans="1:19" x14ac:dyDescent="0.25">
      <c r="A556" s="19"/>
      <c r="B556" s="19"/>
      <c r="C556" s="19"/>
      <c r="D556" s="26"/>
      <c r="E556" s="26"/>
      <c r="F556" s="26"/>
      <c r="G556" s="19"/>
      <c r="H556" s="26"/>
      <c r="I556" s="26"/>
      <c r="J556" s="27"/>
      <c r="K556" s="26"/>
      <c r="L556" s="26"/>
      <c r="M556" s="38"/>
      <c r="R556" s="19"/>
      <c r="S556" s="19"/>
    </row>
    <row r="557" spans="1:19" x14ac:dyDescent="0.25">
      <c r="A557" s="19"/>
      <c r="B557" s="19"/>
      <c r="C557" s="19"/>
      <c r="D557" s="26"/>
      <c r="E557" s="26"/>
      <c r="F557" s="26"/>
      <c r="G557" s="19"/>
      <c r="H557" s="26"/>
      <c r="I557" s="26"/>
      <c r="J557" s="27"/>
      <c r="K557" s="26"/>
      <c r="L557" s="26"/>
      <c r="M557" s="38"/>
      <c r="R557" s="19"/>
      <c r="S557" s="19"/>
    </row>
    <row r="558" spans="1:19" x14ac:dyDescent="0.25">
      <c r="A558" s="19"/>
      <c r="B558" s="19"/>
      <c r="C558" s="19"/>
      <c r="D558" s="26"/>
      <c r="E558" s="26"/>
      <c r="F558" s="26"/>
      <c r="G558" s="19"/>
      <c r="H558" s="26"/>
      <c r="I558" s="26"/>
      <c r="J558" s="27"/>
      <c r="K558" s="26"/>
      <c r="L558" s="26"/>
      <c r="M558" s="38"/>
      <c r="R558" s="19"/>
      <c r="S558" s="19"/>
    </row>
    <row r="559" spans="1:19" x14ac:dyDescent="0.25">
      <c r="A559" s="19"/>
      <c r="B559" s="19"/>
      <c r="C559" s="19"/>
      <c r="D559" s="26"/>
      <c r="E559" s="26"/>
      <c r="F559" s="26"/>
      <c r="G559" s="19"/>
      <c r="H559" s="26"/>
      <c r="I559" s="26"/>
      <c r="J559" s="27"/>
      <c r="K559" s="26"/>
      <c r="L559" s="26"/>
      <c r="M559" s="38"/>
      <c r="R559" s="19"/>
      <c r="S559" s="19"/>
    </row>
    <row r="560" spans="1:19" x14ac:dyDescent="0.25">
      <c r="A560" s="19"/>
      <c r="B560" s="19"/>
      <c r="C560" s="19"/>
      <c r="D560" s="26"/>
      <c r="E560" s="26"/>
      <c r="F560" s="26"/>
      <c r="G560" s="19"/>
      <c r="H560" s="26"/>
      <c r="I560" s="26"/>
      <c r="J560" s="27"/>
      <c r="K560" s="26"/>
      <c r="L560" s="26"/>
      <c r="M560" s="38"/>
      <c r="R560" s="19"/>
      <c r="S560" s="19"/>
    </row>
    <row r="561" spans="1:19" x14ac:dyDescent="0.25">
      <c r="A561" s="19"/>
      <c r="B561" s="19"/>
      <c r="C561" s="19"/>
      <c r="D561" s="26"/>
      <c r="E561" s="26"/>
      <c r="F561" s="26"/>
      <c r="G561" s="19"/>
      <c r="H561" s="26"/>
      <c r="I561" s="26"/>
      <c r="J561" s="27"/>
      <c r="K561" s="26"/>
      <c r="L561" s="26"/>
      <c r="M561" s="38"/>
      <c r="R561" s="19"/>
      <c r="S561" s="19"/>
    </row>
    <row r="562" spans="1:19" x14ac:dyDescent="0.25">
      <c r="A562" s="19"/>
      <c r="B562" s="19"/>
      <c r="C562" s="19"/>
      <c r="D562" s="26"/>
      <c r="E562" s="26"/>
      <c r="F562" s="26"/>
      <c r="G562" s="19"/>
      <c r="H562" s="26"/>
      <c r="I562" s="26"/>
      <c r="J562" s="27"/>
      <c r="K562" s="26"/>
      <c r="L562" s="26"/>
      <c r="M562" s="38"/>
      <c r="R562" s="19"/>
      <c r="S562" s="19"/>
    </row>
    <row r="563" spans="1:19" x14ac:dyDescent="0.25">
      <c r="A563" s="19"/>
      <c r="B563" s="19"/>
      <c r="C563" s="19"/>
      <c r="D563" s="26"/>
      <c r="E563" s="26"/>
      <c r="F563" s="26"/>
      <c r="G563" s="19"/>
      <c r="H563" s="26"/>
      <c r="I563" s="26"/>
      <c r="J563" s="27"/>
      <c r="K563" s="26"/>
      <c r="L563" s="26"/>
      <c r="M563" s="38"/>
      <c r="R563" s="19"/>
      <c r="S563" s="19"/>
    </row>
    <row r="564" spans="1:19" x14ac:dyDescent="0.25">
      <c r="A564" s="19"/>
      <c r="B564" s="19"/>
      <c r="C564" s="19"/>
      <c r="D564" s="26"/>
      <c r="E564" s="26"/>
      <c r="F564" s="26"/>
      <c r="G564" s="19"/>
      <c r="H564" s="26"/>
      <c r="I564" s="26"/>
      <c r="J564" s="27"/>
      <c r="K564" s="26"/>
      <c r="L564" s="26"/>
      <c r="M564" s="38"/>
      <c r="R564" s="19"/>
      <c r="S564" s="19"/>
    </row>
    <row r="565" spans="1:19" x14ac:dyDescent="0.25">
      <c r="A565" s="19"/>
      <c r="B565" s="19"/>
      <c r="C565" s="19"/>
      <c r="D565" s="26"/>
      <c r="E565" s="26"/>
      <c r="F565" s="26"/>
      <c r="G565" s="19"/>
      <c r="H565" s="26"/>
      <c r="I565" s="26"/>
      <c r="J565" s="27"/>
      <c r="K565" s="26"/>
      <c r="L565" s="26"/>
      <c r="M565" s="38"/>
      <c r="R565" s="19"/>
      <c r="S565" s="19"/>
    </row>
    <row r="566" spans="1:19" x14ac:dyDescent="0.25">
      <c r="A566" s="19"/>
      <c r="B566" s="19"/>
      <c r="C566" s="19"/>
      <c r="D566" s="26"/>
      <c r="E566" s="26"/>
      <c r="F566" s="26"/>
      <c r="G566" s="19"/>
      <c r="H566" s="26"/>
      <c r="I566" s="26"/>
      <c r="J566" s="27"/>
      <c r="K566" s="26"/>
      <c r="L566" s="26"/>
      <c r="M566" s="38"/>
      <c r="R566" s="19"/>
      <c r="S566" s="19"/>
    </row>
    <row r="567" spans="1:19" x14ac:dyDescent="0.25">
      <c r="A567" s="19"/>
      <c r="B567" s="19"/>
      <c r="C567" s="19"/>
      <c r="D567" s="26"/>
      <c r="E567" s="26"/>
      <c r="F567" s="26"/>
      <c r="G567" s="19"/>
      <c r="H567" s="26"/>
      <c r="I567" s="26"/>
      <c r="J567" s="27"/>
      <c r="K567" s="26"/>
      <c r="L567" s="26"/>
      <c r="M567" s="38"/>
      <c r="R567" s="19"/>
      <c r="S567" s="19"/>
    </row>
    <row r="568" spans="1:19" x14ac:dyDescent="0.25">
      <c r="A568" s="19"/>
      <c r="B568" s="19"/>
      <c r="C568" s="19"/>
      <c r="D568" s="26"/>
      <c r="E568" s="26"/>
      <c r="F568" s="26"/>
      <c r="G568" s="19"/>
      <c r="H568" s="26"/>
      <c r="I568" s="26"/>
      <c r="J568" s="27"/>
      <c r="K568" s="26"/>
      <c r="L568" s="26"/>
      <c r="M568" s="38"/>
      <c r="R568" s="19"/>
      <c r="S568" s="19"/>
    </row>
    <row r="569" spans="1:19" x14ac:dyDescent="0.25">
      <c r="A569" s="19"/>
      <c r="B569" s="19"/>
      <c r="C569" s="19"/>
      <c r="D569" s="26"/>
      <c r="E569" s="26"/>
      <c r="F569" s="26"/>
      <c r="G569" s="19"/>
      <c r="H569" s="26"/>
      <c r="I569" s="26"/>
      <c r="J569" s="27"/>
      <c r="K569" s="26"/>
      <c r="L569" s="26"/>
      <c r="M569" s="38"/>
      <c r="R569" s="19"/>
      <c r="S569" s="19"/>
    </row>
    <row r="570" spans="1:19" x14ac:dyDescent="0.25">
      <c r="N570" s="2"/>
      <c r="O570" s="2"/>
    </row>
    <row r="571" spans="1:19" x14ac:dyDescent="0.25">
      <c r="N571" s="2"/>
      <c r="O571" s="2"/>
    </row>
  </sheetData>
  <autoFilter ref="D3:Q550"/>
  <mergeCells count="1">
    <mergeCell ref="K2:M2"/>
  </mergeCells>
  <printOptions horizontalCentered="1"/>
  <pageMargins left="0.15748031496062992" right="0.15748031496062992" top="0.16" bottom="0.15748031496062992" header="0.15748031496062992" footer="0.15748031496062992"/>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PAC</vt:lpstr>
      <vt:lpstr>PAC!Área_de_impresión</vt:lpstr>
      <vt:lpstr>PAC!Títulos_a_imprimir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2016-04-13T17:24:30Z</dcterms:modified>
</cp:coreProperties>
</file>