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20" yWindow="405" windowWidth="11640" windowHeight="9315"/>
  </bookViews>
  <sheets>
    <sheet name="PAC 2016" sheetId="7" r:id="rId1"/>
    <sheet name="EXCLUIDOS" sheetId="10" r:id="rId2"/>
  </sheets>
  <definedNames>
    <definedName name="_xlnm._FilterDatabase" localSheetId="0" hidden="1">'PAC 2016'!$B$3:$L$43</definedName>
    <definedName name="_xlnm.Print_Area" localSheetId="1">EXCLUIDOS!$A$2:$K$6</definedName>
    <definedName name="_xlnm.Print_Area" localSheetId="0">'PAC 2016'!$B$1:$L$44</definedName>
    <definedName name="_xlnm.Print_Titles" localSheetId="1">EXCLUIDOS!$2:$2</definedName>
    <definedName name="_xlnm.Print_Titles" localSheetId="0">'PAC 2016'!$3:$3</definedName>
  </definedNames>
  <calcPr calcId="145621"/>
</workbook>
</file>

<file path=xl/calcChain.xml><?xml version="1.0" encoding="utf-8"?>
<calcChain xmlns="http://schemas.openxmlformats.org/spreadsheetml/2006/main">
  <c r="I44" i="7" l="1"/>
  <c r="G7" i="10"/>
  <c r="I2" i="7" l="1"/>
</calcChain>
</file>

<file path=xl/comments1.xml><?xml version="1.0" encoding="utf-8"?>
<comments xmlns="http://schemas.openxmlformats.org/spreadsheetml/2006/main">
  <authors>
    <author>Autor</author>
  </authors>
  <commentList>
    <comment ref="M2" authorId="0">
      <text>
        <r>
          <rPr>
            <sz val="9"/>
            <color indexed="81"/>
            <rFont val="Tahoma"/>
            <family val="2"/>
          </rPr>
          <t>Aplicable sólo para las Fuerzas Armadas, Policía Nacional del Perú y organismos conformantes del Sistema Nacional de Inteligencia que deban mantenerse en reserva conforme a Ley.</t>
        </r>
      </text>
    </comment>
  </commentList>
</comments>
</file>

<file path=xl/sharedStrings.xml><?xml version="1.0" encoding="utf-8"?>
<sst xmlns="http://schemas.openxmlformats.org/spreadsheetml/2006/main" count="318" uniqueCount="148">
  <si>
    <t>DIRECCION</t>
  </si>
  <si>
    <t xml:space="preserve"> N. REF</t>
  </si>
  <si>
    <t>TIPO DE PROCESO</t>
  </si>
  <si>
    <t>OBJETO DE
CONTRATACIÓN</t>
  </si>
  <si>
    <t>DESCRIPCIÓN DE LOS BIENES, SERVICIOS Y OBRAS A CONTRATAR</t>
  </si>
  <si>
    <t>VALOR ESTIMADO DE LA CONTRATACIÓN</t>
  </si>
  <si>
    <t>FTE. FTO.</t>
  </si>
  <si>
    <t>FECHA PREVISTA DE LA CONVOCATORIA</t>
  </si>
  <si>
    <t>MODALIDAD DE SELECCIÓN</t>
  </si>
  <si>
    <t>ÓRGANO ENCARGADO DE LAS CONTRATACIONES</t>
  </si>
  <si>
    <t>DIFUSIÓN DEL PAC POR LAS FUERZAS ARMADAS</t>
  </si>
  <si>
    <t>N° DE PROCESO</t>
  </si>
  <si>
    <t>IMPORTE
ADJUDICADO</t>
  </si>
  <si>
    <t>PROVEEDOR</t>
  </si>
  <si>
    <t>CONVOCADO</t>
  </si>
  <si>
    <t>ADJUDICADO</t>
  </si>
  <si>
    <t>0 - Procedimiento Clásico</t>
  </si>
  <si>
    <t>UNIDAD DE ABASTECIMIENTO Y PATRIMONIO</t>
  </si>
  <si>
    <t>0 - SI</t>
  </si>
  <si>
    <t>NO 
CONVOCADO</t>
  </si>
  <si>
    <t>9 - ADJUDICACION MENOR CUANTIA</t>
  </si>
  <si>
    <t>1 - LICITACION PUBLICA</t>
  </si>
  <si>
    <t>LP</t>
  </si>
  <si>
    <t>4 - CONCURSO PUBLICO</t>
  </si>
  <si>
    <t>DIRECCIÓN DE INFRAESTRUCTURA AGRARIA Y RIEGO</t>
  </si>
  <si>
    <t>DIRECCIÓN DE ADMINISTRACIÓN</t>
  </si>
  <si>
    <t>ADQUISICION DE UNIFORMES PARA PERSONAL DE AGRO RURAL</t>
  </si>
  <si>
    <t>ADQUISICION DE CALZADO PARA PERSONAL DE AGRO RURAL</t>
  </si>
  <si>
    <t>DIRECCIÓN DE GESTIÓN RECURSOS NATURALES, RIESGOS Y CAMBIO CLIMÁTICO</t>
  </si>
  <si>
    <t>1 - BIENES</t>
  </si>
  <si>
    <t>4 - CONSULTORIAS OBRAS</t>
  </si>
  <si>
    <t>2 - SERVICIOS</t>
  </si>
  <si>
    <t>10 - Octubre</t>
  </si>
  <si>
    <t>DIRECCION DE ABONOS</t>
  </si>
  <si>
    <t>hoy</t>
  </si>
  <si>
    <t>3 - OBRAS</t>
  </si>
  <si>
    <t>DIRECCIÓN DE ABONOS</t>
  </si>
  <si>
    <t>DIRECCIÓN DE PLANIFICACIÓN Y PRESUPUESTO</t>
  </si>
  <si>
    <t>ADQUISICION DE GAS LICUADO DE PETROLEO - GLP</t>
  </si>
  <si>
    <t>ELABORACION DE EXPEDIENTE TECNICO Y EJECUCION DE LA OBRA AFIANZAMIENTO HIDRICO EN EL VALLE DEL RIO SHULLCAS CON FINES AGRICOLAS</t>
  </si>
  <si>
    <t>SERVICIO DE TELEFONIA MOVIL</t>
  </si>
  <si>
    <t>SERVICIO DE TELEFONIA FIJA</t>
  </si>
  <si>
    <t>SERVICIO DE INTERNET</t>
  </si>
  <si>
    <t>DIRECCION DE INFRAESTRUCTURA AGRARIA
MEMO 002-2016 
05/01/2016</t>
  </si>
  <si>
    <t>UTI
N.I. 194-2015 
05/01/2016</t>
  </si>
  <si>
    <t>1 - Enero</t>
  </si>
  <si>
    <t>00-09</t>
  </si>
  <si>
    <t>ELABORACION DE EXPEDIENTE TECNICO DE LA OBRA AFIANZAMIENTO HIDRICO EN EL VALLE DEL RIO SHULLCAS CON FINES AGRICOLAS</t>
  </si>
  <si>
    <t>SERVICIO DE TELECOMUNICACIONES, TELEFONIA FIJA E INTERNET PARA AGRO RURAL</t>
  </si>
  <si>
    <t>ADQUISICION DE REMOLCADOR, DIRECCION DE ABONOS</t>
  </si>
  <si>
    <t>ADQUISICION ALIMENTOS PARA PERSONAL GUARDAISLA DURANTE EL AÑO 2016</t>
  </si>
  <si>
    <t>ADQUISICIÓN DE ALIMENTOS PERECIBLES Y  NO PERECIBLES PARA EL PERSONAL DE CAMPAÑA</t>
  </si>
  <si>
    <t>ADQUISICION DE FRAZADAS Y FUNDAS DE TELA PARA COLCHON PARA EL PERSONAL DE CAMPAÑA</t>
  </si>
  <si>
    <t>ADQUISICION DE MEDICAMENTOS PARA EL PERSONAL DE CAMPAÑA</t>
  </si>
  <si>
    <t>ADQUISICION DE MATERIALES DE FERRETERIA NAVAL PARA EL EMBARQUE Y MUELLE DE LA ISLA</t>
  </si>
  <si>
    <t>ADQUISICION DE MAQUINARIAS Y EQUIPOS PARA ARMADO DE CAMPAMENTO DE CAMPAÑA</t>
  </si>
  <si>
    <t>ADQUISICION Y SUMINISTRO DE VIVERES PARA EL PERSONAL DE LAS EMBARCACIONES</t>
  </si>
  <si>
    <t>PRACTICAJE MARITIMO PARA MUELLE EN EL TERMINAL PORTUARIO ENAPU, SALAVERRY</t>
  </si>
  <si>
    <t>63 - ADJUDICACION SIMPLIFICADA</t>
  </si>
  <si>
    <t>AS</t>
  </si>
  <si>
    <t>ADQUISICION DE HENO DE AVENA PARA LA DIRECCIONES ZONALES DE HUANUCO, APURIMAC, AYACUCHO, AREQUIPA, CUSCO, HUANCAVELICA, MOQUEGUA, PUNO Y TACNA</t>
  </si>
  <si>
    <t>ADQUISICION DE PRODUCTOS FARMACEUTICOS DE USO VETERINARIO - KIT VETERINARIO, PARA LA ACTIVIDAD ASISTENCIA CON INSUMOS PARA LA ACTIVIDAD PECUARIA PARA LAS DIRECCIONES ZONALES</t>
  </si>
  <si>
    <t>SERVICIO DE CARENADO Y MANTENIMIENTO DE LAS EMBARCACIONES ALCATRAZ Y CISTERNA1</t>
  </si>
  <si>
    <t>ADQUISICION DE COMBUSTIBLE PARA LA FLOTA VEHICULAR DE LA SEDE CENTRAL DE AGRO RURAL</t>
  </si>
  <si>
    <t>FORMULACION DEL ESTUDIO DE PREINVERSION A NIVEL DE PERFIL  PARA EL PIP, INSTALACION DEL SERVICIO DE AGUA PARA EL SISTEMA DE RIEGO CHALLHUAMAYO Y CCENHUAMAYO, DISTRITO DE SACSAMARCA, HUANCSANCOS, AYACUCHO</t>
  </si>
  <si>
    <t>FORMULACION DEL ESTUDIO DE PRE INVERSION A NIVEL DE PERFIL DEL PROYECTO DE INSTALACION DEL SERVICIO DE AGUA PARA EL SISTEMA DE RIEGO EN LA COMUNIDAD CAMPESINA DE QQERO QOLLANA, DISTRITO DE COPORAQUE, PROVINCIA DE ESPINAR, DEPARTAMENTO DEL CUSCO</t>
  </si>
  <si>
    <t>FORMULACION DEL ESTUDIO DE PREINVERSION PARA LA INSTALACION DEL SERVICIO DE AGUA PARA EL SISTEMA DE RIEGO QUILLORON EN LA MICROCUENCA QUILLORON, DISTRITO DE ACO, PROVINCIA DE CORONGO, REGION ANCASH</t>
  </si>
  <si>
    <t>FORMULACION DEL ESTUDIO DE PREINVERSION A NIVEL DE FACTIBILIDAD DEL PROYECTO: AMPLIACION DEL SERVICIO DE AGUA DE LOS SISTEMAS DE RIEGO EN LA CUENCA DEL RIO ACHAMAYO, 7 DISTRITOS DE LAS PROVINCIAS DE HUANCAYO Y CONCEPCION, DPTO. JUNIN</t>
  </si>
  <si>
    <t xml:space="preserve"> FORMULACION DEL ESTUDIO DE PREINVERSION PARA EL MEJORAMIENTO DEL SERVICIO DE AGUA PARA EL SISTEMA DE RIEGO DE LOS CASERIO DE PUQUIO, CHORRILLOS, DISTRITO DE PAMPAROMAS, PROVINCIA DE HUAYLAS, REGION ANCASH</t>
  </si>
  <si>
    <t>FORMULACION DEL ESTUDIO DE PREINVERSION PARA LA INSTALACION DEL SERVICIO DE AGUA DEL SISTEMA DE RIEGO SOTOPATA, EN LAS COMUNIDADES CAMPESINAS DEL DISTRITO DE PICHIGUA, PROVINCIA DE ESPINAR, DEPARTAMENTO DE CUSCO</t>
  </si>
  <si>
    <t>FORMULACION DEL ESTUDIO DE PREINVERSION PARA LA INSTALACION DEL SERVICIO DE AGUA DEL SISTEMA DE RIEGO AZULAJE EN LA COMUNIDAD DE OQUEBAMBA, DISTRITO DE ESPINAR, PROVINCIA ESPINAR, REGION CUSCO</t>
  </si>
  <si>
    <t>AS-SM-3-2016-MINAGRI/AGRORUR-1</t>
  </si>
  <si>
    <t>CP-SM-1-2016-MINAGRI/AGRORUR-1</t>
  </si>
  <si>
    <t>AS-SM-2-2016-MINAGRI/AGRORUR-1</t>
  </si>
  <si>
    <t>AMC-CLASICO-1-2016-MINAGRI/AGRORUR-1</t>
  </si>
  <si>
    <t>AMC-CLASICO-2-2016-MINAGRI/AGRORUR-1</t>
  </si>
  <si>
    <t>AMC-CLASICO-6-2016-MINAGRI/AGRORUR-1</t>
  </si>
  <si>
    <t>AMC-CLASICO-5-2016-MINAGRI/AGRORUR-1</t>
  </si>
  <si>
    <t>AMC-CLASICO-4-2016-MINAGRI-AGRORU-1</t>
  </si>
  <si>
    <t>AMC-SIE-32-2015-MINAGRI/AGRORUR-3</t>
  </si>
  <si>
    <t>AMC-CLASICO-7-2016-MINAGRI-AGRORU-1</t>
  </si>
  <si>
    <t>1 EVELYN SUSAN GAMARRA VASQUEZ Titular Presidente
2 PERICLES REQUEJO ARMAS Titular Miembro 1
3 KATERINE AREVALO SALAS Titular Miembro 2
4 OLGA LIZ LUCAR HURTADO Suplente Presidente
5 RUPERTO JUPERTO PEJERREY CAMPODONICO Suplente Miembro 1
6 WALTER HOWARD NUÑEZ CARI Suplente Miembro 2</t>
  </si>
  <si>
    <t>1 ROSA GIULIANA RAMIREZ PAZOS Titular Presidente
2 WILFREDO HOOVER CANALES ALFARO Titular Miembro 1
3 KATERINE AREVALO SALAS Titular Miembro 2
4 CARLOS BENJAMIN FLORES ESPINAL Suplente Presidente
5 JORGE GLICERIO ESPINOZA ROJAS Suplente Miembro 1
6 VICTOR JOEL PALOMINO ZAMALLOA Suplente Miembro 2</t>
  </si>
  <si>
    <t>1 YORGHEY ALVA CORONADO Titular Presidente
2 MIGUEL SIMABUKURO NAKAMOTO Titular Miembro 1
3 CARLOS BENJAMIN FLORES ESPINAL Titular Miembro 2
4 MIGUEL ANGEL YUPANQUI LEON Suplente Presidente
5 CRISTIAN CABRERA VALDIVIESO Suplente Miembro 1
6 PATRICIA YESENIA LOPEZ MOGROVEJO Suplente Miembro 2</t>
  </si>
  <si>
    <t>1 GLORIA MERCEDES LANDEO ALVA Titular Presidente
2 PATRICIA YESENIA LOPEZ MOGROVEJO Titular Miembro 1
3 ROSA GIULIANA RAMIREZ PAZOS Titular Miembro 2
4 LUIS GUILLERMO COLLANTES GALLO Suplente Presidente
5 ROMY VERONICA SUAREZ ORDIALES Suplente Miembro 1
6 EVELYN SUSAN GAMARRA VASQUEZ Suplente Miembro 2</t>
  </si>
  <si>
    <t>1 JEREMY ECHEVARRIA LOAYZA Titular Presidente
2 LILY FLORA ASTORAYME GARCIA Titular Miembro 1
3 LUIS AGRIPINO CASAS BAUTISTA Titular Miembro 2
4 TERESA ELENA ROCHABRUN FRANCO Suplente Presidente
5 MARIA CAROLINA GINA ISRAEL PALACIOS Suplente Miembro 1
6 LUIS HUMBERTO LOZANO CEVASCO Suplente Miembro 2</t>
  </si>
  <si>
    <t>1 OLGA LIZ LUCAR HURTADO Titular Presidente
2 BENJAMIN MANUEL MASIAS BROCKER Titular Miembro 1
3 LUIS HUMBERTO LOZANO CEVASCO Titular Miembro 2
4 JEREMY ECHEVARRIA LOAYZA Suplente Presidente
5 MARIA CAROLINA GINA ISRAEL PALACIOS Suplente Miembro 1
6 DEYSI ESLINDA REVOLLAR VERASTEGUI Suplente Miembro 2</t>
  </si>
  <si>
    <t>1 JEREMY ECHEVARRIA LOAYZA Titular Presidente
2 DEYSI ESLINDA REVOLLAR VERASTEGUI DE FU Titular Miembro 1
3 LILY FLORA ASTORAYME GARCIA Titular Miembro 2
4 TERESA ELENA ROCHABRUN FRANCO Suplente Presidente
5 DAVID ATIC PECEROS RIPA Suplente Miembro 1
6 MARIA CAROLINA GINA ISRAEL PALACIOS Suplente Miembro 2</t>
  </si>
  <si>
    <t>1 TERESA ELENA ROCHABRUN FRANCO Titular Presidente
2 BENJAMIN MANUEL MASIAS BROCKER Titular Miembro 1
3 LILY FLORA ASTORAYME GARCIA Titular Miembro 2
4 OLGA LIZ LUCAR HURTADO Suplente Presidente
5 MARIA CAROLINA GINA ISRAEL PALACIOS Suplente Miembro 1
6 DAVID ATIC PECEROS RIPA Suplente Miembro 2</t>
  </si>
  <si>
    <t>1 TERESA ELENA ROCHABRUN FRANCO Titular Presidente
2 BENJAMIN MANUEL MASIAS BROCKER Titular Miembro 1
3 DEYSI ESLINDA REVOLLAR VERASTEGUI Titular Miembro 2
4 OLGA LIZ LUCAR HURTADO Suplente Presidente
5 LILY FLORA ASTORAYME GARCIA Suplente Miembro 1
6 DAVID ATIC PECEROS RIPA Suplente Miembro 2</t>
  </si>
  <si>
    <t>DESIERTO</t>
  </si>
  <si>
    <t>SUPERVISION DE LA ELABORACION DEL EXPEDIENTE TECNICO DEL PROYECTO AFIANZAMIENTO HIDRICO EN EL VALLE DEL RIO SHULLCAS CON FINES AGRICOLAS</t>
  </si>
  <si>
    <t>58 - SUBASTA INVERSA ELECTRONICA</t>
  </si>
  <si>
    <t>ÁREA USUARIA</t>
  </si>
  <si>
    <t>1 - SERVICIO DE CARENADO MANTENIMIENTO DE LAS EMBARCACIONES ALCATRAZ</t>
  </si>
  <si>
    <t>2 - SERVICIO DE CARENADO MANTENIMIENTO DE LAS EMBARCACIONES CISTERNA 1</t>
  </si>
  <si>
    <t>20100971772 - TECNOLOGICA DE ALIMENTOS S.A.</t>
  </si>
  <si>
    <t>VALOR 
ESTIMADO</t>
  </si>
  <si>
    <t>ADQUISICION DE DIEZ MODULOS DE SISTEMA FOTOVOLTAICOS PARA LAS GUARDIANIAS EN ISLAS Y PUNTAS</t>
  </si>
  <si>
    <t>ADQUISICION DE SACOS DE POLIPROPILENO PARA LA CAMPAÑA DE RECOLECCION 2016</t>
  </si>
  <si>
    <t>ADQUISICION DE SEMILLAS DE PASTOS PERENNES</t>
  </si>
  <si>
    <t>ADQUISICION DE HERRAMIENTAS</t>
  </si>
  <si>
    <t>SEMILLA DE AVENA TAYCO, SEMILLA DE ALFALFA, WL 350, SEMILLA DE DACTYLIS GLOMERATA, SEGÚN EETT, DZ PUNO</t>
  </si>
  <si>
    <t>CARRETILLA BUGUI, PALAS CUCHARAS, ZAPAPICOS, SEGÚN EETT, DZ PUNO</t>
  </si>
  <si>
    <t xml:space="preserve">CONTRATACION DE LA EJECUCION DE OBRA 2210243 MEJORAMIENTO DE CANAL DE REGADIO PARA LA COMUNIDAD DE HONGOS DISTRITO DE HONGOS, PROVINCIA DE YAUYOS - LIMA </t>
  </si>
  <si>
    <t xml:space="preserve">CONTRATACION DE LA SUPERVISION DE OBRA 2210243 MEJORAMIENTO DE CANAL DE REGADIO PARA LA COMUNIDAD DE HONGOS DISTRITO DE HONGOS, PROVINCIA DE YAUYOS - LIMA </t>
  </si>
  <si>
    <t>ADQUISICION DE SEMILLAS FORESTALES PARA LA REPOBLACION DE BOSQUES SECOS</t>
  </si>
  <si>
    <t>FORMULACION DEL ESTUDIO DE PREINVERSION A NIVEL DE PERFIL PARA LA INSTALACION DEL SERVICIO DE AGUA PARA EL SISTEMA DE RIEGO CAÑON DE APURIMAC II, SUYKUTAMBO, ESPINAR, CUSCO</t>
  </si>
  <si>
    <t>DZ CUSCO</t>
  </si>
  <si>
    <t>DZ PUNO</t>
  </si>
  <si>
    <t>DZ PIURA</t>
  </si>
  <si>
    <t>AS-SM-6-2016-MINAGRI/AGRORUR-1</t>
  </si>
  <si>
    <t>AS-SM-5-2016-MINAGRI/AGRORUR-1</t>
  </si>
  <si>
    <t>SIE-SIE-1-2016-MINAGRI-AGRORU-1</t>
  </si>
  <si>
    <t>LP-SM-1-2016-MINAGRI/AGRORUR-1</t>
  </si>
  <si>
    <t>AS-SM-1-2016-MINAGRI-AGRORU-1</t>
  </si>
  <si>
    <t>AS-SM-4-2016-MINAGRI/AGRORUR-1</t>
  </si>
  <si>
    <t>20268411357 - GEOSERVICE INGENIERIA S.A.C.</t>
  </si>
  <si>
    <t>20428698569 - AMERICATEL PERU S.A.</t>
  </si>
  <si>
    <t>1 JUAN ERNESTO RAMIREZ CARDENAS Titular Presidente
2 ARNOLD CAMONES JARA Titular Miembro 1
3 LUIS GUILLERMO COLLANTES GALLO Titular Miembro 2
4 FREDDY VELASQUEZ RAMIREZ Suplente Presidente
5 LILLY ROCIO VIVANCO MONTOYA Suplente Miembro 1
6 PATRICIA YESENIA LOPEZ MOGROVEJO Suplente Miembro 2</t>
  </si>
  <si>
    <t>1 CARLOS BENJAMIN FLORES ESPINAL Titular Presidente
2 YORGHEY ALVA CORONADO Titular Miembro 1
3 ARNOLD CAMONES JARA Titular Miembro 2
4 LUIS GUILLERMO COLLANTES GALLO Suplente Presidente
5 MIGUEL ANGEL SIMABUKURO NAKAMOTO Suplente Miembro 1
6 JUAN ERNESTO RAMIREZ CARDENAS Suplente Miembro 2</t>
  </si>
  <si>
    <t>20390932864 - IMPORTACIONES GELCO SAC</t>
  </si>
  <si>
    <t>ADQUISICION DE HENO DE ALFALFA PARA LA DIRECCIONES ZONALES DE ANCASH Y LAMBAYEQUE</t>
  </si>
  <si>
    <t>TOTAL EXCLUSIÓN</t>
  </si>
  <si>
    <t>1 OLGA LIZ LUCAR HURTADO Titular Presidente
2 LUIS HUMBERTO LOZANO CEVASCO Titular Miembro 1
3 DAVID ATIC PECEROS RIPA Titular Miembro 2
4 TERESA ELENA ROCHABRUN FRANCO Suplente Presidente
5 LUIS AGRIPINO CASAS BAUTISTA Suplente Miembro 1
6 DEYSI ESLINDA REVOLLAR VERASTEGUI DE FU Suplente Miembro 2</t>
  </si>
  <si>
    <t>CONSORCIO - Consorcio Huancasancos, 10069397455 - MARCELO ROJAS HILARIO VICTOR, 10086542833 - MARTEL ORTIZ MERY ALEJANDRINA</t>
  </si>
  <si>
    <t>1 OLGA LIZ LUCAR HURTADO Titular Presidente
2 MARIA CAROLINA GINA ISRAEL PALACIOS Titular Miembro 1
3 DEYSI ESLINDA REVOLLAR VERASTEGUI DE FU Titular Miembro 2
4 JEREMY ECHEVARRIA LOAYZA Suplente Presidente
5 LUIS AGRIPINO CASAS BAUTISTA Suplente Miembro 1
6 DAVID ATIC PECEROS RIPA Suplente Miembro 2</t>
  </si>
  <si>
    <t>CONSORCIO - CONSORCIO PORMIN - ACOSTA, 10105452611 - ACOSTA DONAYRE JULIO JUVENAL, 20514733539 - PERUVIAN ORE MINES S.A.C. - PORMIN, 10087771747 - VELA VELASQUEZ CHURCHILL FELICIANO</t>
  </si>
  <si>
    <t>CONSORCIO - CONSORCIO ACHAMAYO, 20547757506 - CAMSA INGENIEROS S.A.C., 10401152968 - LAVADO BALDEON KARINA DEL MILAGRO, 10156781059 - ESPIRITU GALVEZ JUAN DEMETRIO</t>
  </si>
  <si>
    <t>CONSORCIO - CONSORCIO INGENIEROS PERUANOS, 10087771747 - VELA VELASQUEZ CHURCHILL FELICIANO, 10105452611 - ACOSTA DONAYRE JULIO JUVENAL, 20514733539 - PERUVIAN ORE MINES S.A.C. - PORMIN</t>
  </si>
  <si>
    <t>CONSORCIO - CONSORCIO CUSCO, 10071641274 - QUIÑONES EUSEBIO CARLOS ALBERTO, 10074081245 - TAPIA MUÑOZ SEGUNDO MANUEL</t>
  </si>
  <si>
    <t>CONSORCIO - CONSORCIO ESPINAR, 10071641274 - QUIÑONES EUSEBIO CARLOS ALBERTO, 10074081245 - TAPIA MUÑOZ SEGUNDO MANUEL</t>
  </si>
  <si>
    <t>1 CARLA JOHANNA CEPEDA AGURTO Titular Presidente
2 ARNOLD CAMONES JARA Titular Miembro 1
3 LUIS GUILLERMO COLLANTES GALLO Titular Miembro 2
4 CINTHIA DEL PILAR IRIGOIN LOVERA Suplente Presidente
5 LILLY ROCIO VIVANCO MONTOYA Suplente Miembro 1
6 mercedes landero alva Suplente Miembro 2</t>
  </si>
  <si>
    <t>ADQUISICION DE ALIMENTO CONCENTRADO PARA LA DIRECCIONES ZONALES DE PASCO, JUNIN, PIURA Y TUMBES</t>
  </si>
  <si>
    <t xml:space="preserve">20100111838 - GRIFOS ESPINOZA S A, 20100032881 - ABA SINGER Y CIA. S.A.C., </t>
  </si>
  <si>
    <t>AMC-CLASICO-65-2015-MINAGRI-AGRORU-4</t>
  </si>
  <si>
    <t>10095910535 - REYES FERNANDEZ TERESA DEL PILAR</t>
  </si>
  <si>
    <t>1 MIGUEL SIMABUKURO NAKAMOTO Titular Presidente
2 MIGUEL ANGEL YUPANQUI LEON Titular Miembro 1
3 PATRICIA YESENIA LOPEZ MOGROVEJO Titular Miembro 2
4 YORGHEY ALVA CORONADO Suplente Presidente
5 FANNY CHAUCA LUNA Suplente Miembro 1
6 VIOLETA LOARTE HUERTA Suplente Miembro 2</t>
  </si>
  <si>
    <t>AMC-CLASICO-8-2016-MINAGRI-AGRORU-1</t>
  </si>
  <si>
    <t>1. ADJUDICADO 
2. DESIERTO</t>
  </si>
  <si>
    <t>1. 20100971772 - TECNOLOGICA DE ALIMENTOS S.A. 
2. DESIERTO</t>
  </si>
  <si>
    <t>MIENBRO DE COMITÉ</t>
  </si>
  <si>
    <t>1 JUAN ERNESTO RAMIREZ CARDENAS Titular Presidente
2 MIGUEL ANGEL SIMABUKURO NAKAMOTO Titular Miembro 1
3 LUIS GUILLERMO COLLANTES GALLO Titular Miembro 2
4 FREDDY VELASQUEZ RAMIREZ Suplente Presidente
5 FANNY CHAUCA LUNA Suplente Miembro 1
6 GLORIA MERCEDES LANDEO ALVA Suplente Miembro 2</t>
  </si>
  <si>
    <t xml:space="preserve">1 GLORIA MERCEDES LANDEO ALVA Titular Presidente
2 EVELYN SUSAN GAMARRA VASQUEZ Titular Miembro 1
3 CRISTINA SOFIA CASELLI SCHRADER Titular Miembro 2
4 PATRICIA YESENIA LOPEZ MOGROVEJO Suplente Presidente
5 CARLOS OMAR VALLEJOS VELASQUEZ Suplente Miembro 1
6 WILLIAM PINEDO DIAZ Suplente Miembro 2
</t>
  </si>
  <si>
    <t>ITEM 1</t>
  </si>
  <si>
    <t>ITEM 2</t>
  </si>
  <si>
    <t>-</t>
  </si>
  <si>
    <r>
      <t xml:space="preserve">PAC AL </t>
    </r>
    <r>
      <rPr>
        <b/>
        <sz val="18"/>
        <color theme="1"/>
        <rFont val="Cambria"/>
        <family val="1"/>
        <scheme val="major"/>
      </rPr>
      <t>I</t>
    </r>
    <r>
      <rPr>
        <b/>
        <sz val="18"/>
        <color theme="1"/>
        <rFont val="Calibri"/>
        <family val="2"/>
        <scheme val="minor"/>
      </rPr>
      <t xml:space="preserve"> TRIMESTRE DEL 2016</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</si>
</sst>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 &quot;S/.&quot;\ * #,##0.00_ ;_ &quot;S/.&quot;\ * \-#,##0.00_ ;_ &quot;S/.&quot;\ * &quot;-&quot;??_ ;_ @_ "/>
    <numFmt numFmtId="43" formatCode="_ * #,##0.00_ ;_ * \-#,##0.00_ ;_ * &quot;-&quot;??_ ;_ @_ "/>
    <numFmt numFmtId="164" formatCode="#,##0.00_ ;[Red]\-#,##0.00\ "/>
    <numFmt numFmtId="165" formatCode="_ &quot;S/.&quot;* #,##0.00_ ;_ &quot;S/.&quot;* \-#,##0.00_ ;_ &quot;S/.&quot;* &quot;-&quot;??_ ;_ @_ "/>
    <numFmt numFmtId="166" formatCode="_ &quot;S/.&quot;* #,##0_ ;_ &quot;S/.&quot;* \-#,##0_ ;_ &quot;S/.&quot;* &quot;-&quot;_ ;_ @_ "/>
    <numFmt numFmtId="167" formatCode="_-* #,##0.00\ _€_-;\-* #,##0.00\ _€_-;_-* &quot;-&quot;??\ _€_-;_-@_-"/>
    <numFmt numFmtId="168" formatCode="&quot;S/.&quot;\ #,##0.00"/>
    <numFmt numFmtId="169" formatCode="00"/>
  </numFmts>
  <fonts count="15" x14ac:knownFonts="1">
    <font>
      <sz val="11"/>
      <color theme="1"/>
      <name val="Calibri"/>
      <family val="2"/>
      <scheme val="minor"/>
    </font>
    <font>
      <sz val="11"/>
      <color theme="1"/>
      <name val="Calibri"/>
      <family val="2"/>
      <scheme val="minor"/>
    </font>
    <font>
      <b/>
      <sz val="8"/>
      <color rgb="FF000099"/>
      <name val="Calibri"/>
      <family val="2"/>
      <scheme val="minor"/>
    </font>
    <font>
      <sz val="8"/>
      <name val="Calibri"/>
      <family val="2"/>
      <scheme val="minor"/>
    </font>
    <font>
      <sz val="10"/>
      <name val="Arial"/>
      <family val="2"/>
    </font>
    <font>
      <sz val="9"/>
      <color indexed="81"/>
      <name val="Tahoma"/>
      <family val="2"/>
    </font>
    <font>
      <sz val="10"/>
      <color indexed="8"/>
      <name val="Arial"/>
      <family val="2"/>
    </font>
    <font>
      <sz val="11"/>
      <color indexed="8"/>
      <name val="Calibri"/>
      <family val="2"/>
    </font>
    <font>
      <sz val="11"/>
      <color theme="0"/>
      <name val="Calibri"/>
      <family val="2"/>
      <scheme val="minor"/>
    </font>
    <font>
      <b/>
      <sz val="8"/>
      <color rgb="FF0000FF"/>
      <name val="Calibri"/>
      <family val="2"/>
      <scheme val="minor"/>
    </font>
    <font>
      <b/>
      <sz val="10"/>
      <color theme="1"/>
      <name val="Calibri"/>
      <family val="2"/>
      <scheme val="minor"/>
    </font>
    <font>
      <b/>
      <sz val="8"/>
      <color theme="3"/>
      <name val="Calibri"/>
      <family val="2"/>
      <scheme val="minor"/>
    </font>
    <font>
      <b/>
      <sz val="8"/>
      <color theme="3"/>
      <name val="Calibri"/>
      <family val="2"/>
    </font>
    <font>
      <b/>
      <sz val="18"/>
      <color theme="1"/>
      <name val="Calibri"/>
      <family val="2"/>
      <scheme val="minor"/>
    </font>
    <font>
      <b/>
      <sz val="18"/>
      <color theme="1"/>
      <name val="Cambria"/>
      <family val="1"/>
      <scheme val="major"/>
    </font>
  </fonts>
  <fills count="7">
    <fill>
      <patternFill patternType="none"/>
    </fill>
    <fill>
      <patternFill patternType="gray125"/>
    </fill>
    <fill>
      <patternFill patternType="solid">
        <fgColor theme="6" tint="0.79998168889431442"/>
        <bgColor indexed="64"/>
      </patternFill>
    </fill>
    <fill>
      <patternFill patternType="solid">
        <fgColor rgb="FF92D050"/>
        <bgColor indexed="64"/>
      </patternFill>
    </fill>
    <fill>
      <patternFill patternType="solid">
        <fgColor theme="0" tint="-0.34998626667073579"/>
        <bgColor indexed="64"/>
      </patternFill>
    </fill>
    <fill>
      <patternFill patternType="solid">
        <fgColor theme="3" tint="0.59999389629810485"/>
        <bgColor indexed="64"/>
      </patternFill>
    </fill>
    <fill>
      <patternFill patternType="solid">
        <fgColor theme="5" tint="0.79998168889431442"/>
        <bgColor indexed="64"/>
      </patternFill>
    </fill>
  </fills>
  <borders count="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2">
    <xf numFmtId="0" fontId="0" fillId="0" borderId="0"/>
    <xf numFmtId="43" fontId="1" fillId="0" borderId="0" applyFont="0" applyFill="0" applyBorder="0" applyAlignment="0" applyProtection="0"/>
    <xf numFmtId="44" fontId="1" fillId="0" borderId="0" applyFont="0" applyFill="0" applyBorder="0" applyAlignment="0" applyProtection="0"/>
    <xf numFmtId="0" fontId="4" fillId="0" borderId="0"/>
    <xf numFmtId="165" fontId="4" fillId="0" borderId="0" applyFont="0" applyFill="0" applyBorder="0" applyAlignment="0" applyProtection="0"/>
    <xf numFmtId="167" fontId="7"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6" fillId="0" borderId="0"/>
    <xf numFmtId="44" fontId="1" fillId="0" borderId="0" applyFont="0" applyFill="0" applyBorder="0" applyAlignment="0" applyProtection="0"/>
  </cellStyleXfs>
  <cellXfs count="48">
    <xf numFmtId="0" fontId="0" fillId="0" borderId="0" xfId="0"/>
    <xf numFmtId="0" fontId="0" fillId="0" borderId="0" xfId="0" applyAlignment="1">
      <alignment vertical="center"/>
    </xf>
    <xf numFmtId="49" fontId="2" fillId="2" borderId="1" xfId="0" applyNumberFormat="1" applyFont="1" applyFill="1" applyBorder="1" applyAlignment="1">
      <alignment horizontal="center" vertical="center" wrapText="1"/>
    </xf>
    <xf numFmtId="0" fontId="0" fillId="0" borderId="0" xfId="0" applyAlignment="1">
      <alignment horizontal="center" vertical="center"/>
    </xf>
    <xf numFmtId="49" fontId="3" fillId="0" borderId="2" xfId="0" applyNumberFormat="1" applyFont="1" applyFill="1" applyBorder="1" applyAlignment="1">
      <alignment horizontal="center" vertical="center" wrapText="1"/>
    </xf>
    <xf numFmtId="43" fontId="3" fillId="0" borderId="2" xfId="1" applyFont="1" applyFill="1" applyBorder="1" applyAlignment="1">
      <alignment horizontal="right" vertical="center" wrapText="1"/>
    </xf>
    <xf numFmtId="0" fontId="3" fillId="0" borderId="2" xfId="0"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0" fillId="0" borderId="0" xfId="0" applyFill="1" applyAlignment="1">
      <alignment vertical="center"/>
    </xf>
    <xf numFmtId="1" fontId="3" fillId="0" borderId="2" xfId="0" applyNumberFormat="1" applyFont="1" applyFill="1" applyBorder="1" applyAlignment="1">
      <alignment horizontal="center" vertical="center" wrapText="1"/>
    </xf>
    <xf numFmtId="0" fontId="0" fillId="0" borderId="0" xfId="0" applyAlignment="1">
      <alignment horizontal="center" vertical="center" wrapText="1"/>
    </xf>
    <xf numFmtId="49" fontId="9" fillId="3" borderId="1" xfId="0" applyNumberFormat="1" applyFont="1" applyFill="1" applyBorder="1" applyAlignment="1">
      <alignment horizontal="center" vertical="center" wrapText="1"/>
    </xf>
    <xf numFmtId="168" fontId="3" fillId="0" borderId="2" xfId="0" applyNumberFormat="1" applyFont="1" applyFill="1" applyBorder="1" applyAlignment="1">
      <alignment horizontal="center" vertical="center" wrapText="1"/>
    </xf>
    <xf numFmtId="0" fontId="8" fillId="0" borderId="0" xfId="0" applyFont="1" applyAlignment="1">
      <alignment horizontal="center" vertical="center"/>
    </xf>
    <xf numFmtId="0" fontId="0" fillId="0" borderId="0" xfId="0" applyAlignment="1">
      <alignment horizontal="right" vertical="center"/>
    </xf>
    <xf numFmtId="0" fontId="0" fillId="0" borderId="0" xfId="0" applyAlignment="1">
      <alignment horizontal="center"/>
    </xf>
    <xf numFmtId="0" fontId="0" fillId="0" borderId="0" xfId="0"/>
    <xf numFmtId="164" fontId="3" fillId="0" borderId="2" xfId="0" applyNumberFormat="1" applyFont="1" applyFill="1" applyBorder="1" applyAlignment="1">
      <alignment horizontal="right" vertical="center" wrapText="1"/>
    </xf>
    <xf numFmtId="0" fontId="0" fillId="0" borderId="0" xfId="0" applyAlignment="1">
      <alignment horizontal="left" vertical="center"/>
    </xf>
    <xf numFmtId="164" fontId="3" fillId="0" borderId="2" xfId="0" applyNumberFormat="1" applyFont="1" applyFill="1" applyBorder="1" applyAlignment="1">
      <alignment horizontal="center" vertical="center" wrapText="1"/>
    </xf>
    <xf numFmtId="0" fontId="0" fillId="0" borderId="0" xfId="0" applyFont="1" applyAlignment="1">
      <alignment horizontal="left" vertical="center"/>
    </xf>
    <xf numFmtId="164" fontId="3" fillId="0" borderId="2" xfId="0" applyNumberFormat="1" applyFont="1" applyFill="1" applyBorder="1" applyAlignment="1">
      <alignment horizontal="left" vertical="center" wrapText="1"/>
    </xf>
    <xf numFmtId="49" fontId="3" fillId="0" borderId="2" xfId="0" applyNumberFormat="1" applyFont="1" applyFill="1" applyBorder="1" applyAlignment="1">
      <alignment horizontal="left" vertical="center" wrapText="1"/>
    </xf>
    <xf numFmtId="168" fontId="3" fillId="0" borderId="2" xfId="0" applyNumberFormat="1" applyFont="1" applyFill="1" applyBorder="1" applyAlignment="1">
      <alignment horizontal="left" vertical="center" wrapText="1"/>
    </xf>
    <xf numFmtId="4" fontId="3" fillId="0" borderId="2" xfId="0" applyNumberFormat="1" applyFont="1" applyFill="1" applyBorder="1" applyAlignment="1">
      <alignment horizontal="right" vertical="center" wrapText="1"/>
    </xf>
    <xf numFmtId="49" fontId="3" fillId="0" borderId="2" xfId="0" applyNumberFormat="1" applyFont="1" applyFill="1" applyBorder="1" applyAlignment="1">
      <alignment horizontal="justify" vertical="center" wrapText="1"/>
    </xf>
    <xf numFmtId="49" fontId="3" fillId="4" borderId="2" xfId="0" applyNumberFormat="1" applyFont="1" applyFill="1" applyBorder="1" applyAlignment="1">
      <alignment horizontal="center" vertical="center" wrapText="1"/>
    </xf>
    <xf numFmtId="1" fontId="3" fillId="4" borderId="2" xfId="0" applyNumberFormat="1" applyFont="1" applyFill="1" applyBorder="1" applyAlignment="1">
      <alignment horizontal="center" vertical="center" wrapText="1"/>
    </xf>
    <xf numFmtId="49" fontId="3" fillId="0" borderId="2" xfId="0" applyNumberFormat="1" applyFont="1" applyFill="1" applyBorder="1" applyAlignment="1">
      <alignment vertical="center" wrapText="1"/>
    </xf>
    <xf numFmtId="49" fontId="3" fillId="4" borderId="2" xfId="0" applyNumberFormat="1" applyFont="1" applyFill="1" applyBorder="1" applyAlignment="1">
      <alignment vertical="center" wrapText="1"/>
    </xf>
    <xf numFmtId="0" fontId="0" fillId="0" borderId="0" xfId="0" applyFill="1"/>
    <xf numFmtId="0" fontId="10" fillId="0" borderId="0" xfId="0" applyFont="1" applyAlignment="1">
      <alignment horizontal="right" vertical="center"/>
    </xf>
    <xf numFmtId="49" fontId="3" fillId="5" borderId="2" xfId="0" applyNumberFormat="1" applyFont="1" applyFill="1" applyBorder="1" applyAlignment="1">
      <alignment horizontal="center" vertical="center" wrapText="1"/>
    </xf>
    <xf numFmtId="164" fontId="3" fillId="5" borderId="2" xfId="0" applyNumberFormat="1" applyFont="1" applyFill="1" applyBorder="1" applyAlignment="1">
      <alignment horizontal="center" vertical="center" wrapText="1"/>
    </xf>
    <xf numFmtId="49" fontId="11" fillId="6" borderId="2" xfId="0" applyNumberFormat="1" applyFont="1" applyFill="1" applyBorder="1" applyAlignment="1">
      <alignment horizontal="center" vertical="center" wrapText="1"/>
    </xf>
    <xf numFmtId="0" fontId="11" fillId="6" borderId="2" xfId="0" applyNumberFormat="1" applyFont="1" applyFill="1" applyBorder="1" applyAlignment="1">
      <alignment horizontal="center" vertical="center" wrapText="1"/>
    </xf>
    <xf numFmtId="49" fontId="11" fillId="6" borderId="2" xfId="0" applyNumberFormat="1" applyFont="1" applyFill="1" applyBorder="1" applyAlignment="1">
      <alignment horizontal="justify" vertical="center" wrapText="1"/>
    </xf>
    <xf numFmtId="43" fontId="11" fillId="6" borderId="2" xfId="1" applyFont="1" applyFill="1" applyBorder="1" applyAlignment="1">
      <alignment horizontal="right" vertical="center" wrapText="1"/>
    </xf>
    <xf numFmtId="49" fontId="11" fillId="6" borderId="2" xfId="2" applyNumberFormat="1" applyFont="1" applyFill="1" applyBorder="1" applyAlignment="1">
      <alignment horizontal="center" vertical="center" wrapText="1"/>
    </xf>
    <xf numFmtId="49" fontId="12" fillId="6" borderId="2" xfId="0" applyNumberFormat="1" applyFont="1" applyFill="1" applyBorder="1" applyAlignment="1">
      <alignment horizontal="center" vertical="center" wrapText="1"/>
    </xf>
    <xf numFmtId="1" fontId="11" fillId="6" borderId="2" xfId="0" applyNumberFormat="1" applyFont="1" applyFill="1" applyBorder="1" applyAlignment="1">
      <alignment horizontal="center" vertical="center" wrapText="1"/>
    </xf>
    <xf numFmtId="169" fontId="11" fillId="6" borderId="2" xfId="1"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0" fillId="0" borderId="2" xfId="0" applyFill="1" applyBorder="1" applyAlignment="1">
      <alignment horizontal="center" vertical="center"/>
    </xf>
    <xf numFmtId="43" fontId="3" fillId="0" borderId="2" xfId="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14" fontId="8" fillId="0" borderId="0" xfId="0" applyNumberFormat="1" applyFont="1" applyAlignment="1">
      <alignment horizontal="right" vertical="center"/>
    </xf>
    <xf numFmtId="0" fontId="13" fillId="0" borderId="0" xfId="0" applyFont="1" applyAlignment="1">
      <alignment horizontal="center" vertical="center"/>
    </xf>
  </cellXfs>
  <cellStyles count="12">
    <cellStyle name="Millares" xfId="1" builtinId="3"/>
    <cellStyle name="Millares 5" xfId="5"/>
    <cellStyle name="Moneda" xfId="2" builtinId="4"/>
    <cellStyle name="Moneda [0] 2" xfId="6"/>
    <cellStyle name="Moneda 2" xfId="11"/>
    <cellStyle name="Moneda 3" xfId="4"/>
    <cellStyle name="Normal" xfId="0" builtinId="0"/>
    <cellStyle name="Normal 2 2" xfId="7"/>
    <cellStyle name="Normal 3" xfId="8"/>
    <cellStyle name="Normal 4" xfId="3"/>
    <cellStyle name="Porcentaje 2" xfId="9"/>
    <cellStyle name="Standard_Segment" xfId="10"/>
  </cellStyles>
  <dxfs count="0"/>
  <tableStyles count="0" defaultTableStyle="TableStyleMedium2" defaultPivotStyle="PivotStyleMedium9"/>
  <colors>
    <mruColors>
      <color rgb="FFFFAFAF"/>
      <color rgb="FFFFFFCC"/>
      <color rgb="FFFF252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4"/>
  <sheetViews>
    <sheetView tabSelected="1" zoomScaleNormal="100" workbookViewId="0">
      <pane xSplit="3" ySplit="3" topLeftCell="D34" activePane="bottomRight" state="frozen"/>
      <selection pane="topRight" activeCell="D1" sqref="D1"/>
      <selection pane="bottomLeft" activeCell="A3" sqref="A3"/>
      <selection pane="bottomRight" activeCell="B1" sqref="B1:L1"/>
    </sheetView>
  </sheetViews>
  <sheetFormatPr baseColWidth="10" defaultColWidth="9.140625" defaultRowHeight="15" x14ac:dyDescent="0.25"/>
  <cols>
    <col min="1" max="1" width="6.28515625" style="1" customWidth="1"/>
    <col min="2" max="2" width="16.140625" style="3" customWidth="1"/>
    <col min="3" max="3" width="4.42578125" style="3" customWidth="1"/>
    <col min="4" max="4" width="14.5703125" style="3" customWidth="1"/>
    <col min="5" max="5" width="16.28515625" style="3" customWidth="1"/>
    <col min="6" max="6" width="54.42578125" style="18" customWidth="1"/>
    <col min="7" max="7" width="30.85546875" style="3" customWidth="1"/>
    <col min="8" max="8" width="42.7109375" style="3" bestFit="1" customWidth="1"/>
    <col min="9" max="9" width="11.140625" style="14" customWidth="1"/>
    <col min="10" max="10" width="11.85546875" style="3" customWidth="1"/>
    <col min="11" max="11" width="37.5703125" style="10" customWidth="1"/>
    <col min="12" max="12" width="13.140625" style="8" customWidth="1"/>
    <col min="13" max="13" width="27" style="1" customWidth="1"/>
    <col min="14" max="16384" width="9.140625" style="1"/>
  </cols>
  <sheetData>
    <row r="1" spans="2:12" ht="43.5" customHeight="1" x14ac:dyDescent="0.25">
      <c r="B1" s="47" t="s">
        <v>147</v>
      </c>
      <c r="C1" s="47"/>
      <c r="D1" s="47"/>
      <c r="E1" s="47"/>
      <c r="F1" s="47"/>
      <c r="G1" s="47"/>
      <c r="H1" s="47"/>
      <c r="I1" s="47"/>
      <c r="J1" s="47"/>
      <c r="K1" s="47"/>
      <c r="L1" s="47"/>
    </row>
    <row r="2" spans="2:12" x14ac:dyDescent="0.25">
      <c r="B2" s="1"/>
      <c r="D2" s="15"/>
      <c r="F2" s="20"/>
      <c r="G2" s="13" t="s">
        <v>34</v>
      </c>
      <c r="H2" s="13"/>
      <c r="I2" s="46">
        <f ca="1">TODAY()</f>
        <v>42488</v>
      </c>
      <c r="J2" s="14"/>
      <c r="K2" s="3"/>
    </row>
    <row r="3" spans="2:12" ht="37.5" customHeight="1" x14ac:dyDescent="0.25">
      <c r="B3" s="2" t="s">
        <v>0</v>
      </c>
      <c r="C3" s="2" t="s">
        <v>1</v>
      </c>
      <c r="D3" s="2" t="s">
        <v>2</v>
      </c>
      <c r="E3" s="2" t="s">
        <v>3</v>
      </c>
      <c r="F3" s="2" t="s">
        <v>4</v>
      </c>
      <c r="G3" s="2" t="s">
        <v>11</v>
      </c>
      <c r="H3" s="2" t="s">
        <v>141</v>
      </c>
      <c r="I3" s="2" t="s">
        <v>97</v>
      </c>
      <c r="J3" s="11" t="s">
        <v>12</v>
      </c>
      <c r="K3" s="2" t="s">
        <v>13</v>
      </c>
      <c r="L3" s="2" t="s">
        <v>15</v>
      </c>
    </row>
    <row r="4" spans="2:12" ht="67.5" x14ac:dyDescent="0.25">
      <c r="B4" s="4" t="s">
        <v>24</v>
      </c>
      <c r="C4" s="7">
        <v>2</v>
      </c>
      <c r="D4" s="9" t="s">
        <v>58</v>
      </c>
      <c r="E4" s="4" t="s">
        <v>31</v>
      </c>
      <c r="F4" s="25" t="s">
        <v>91</v>
      </c>
      <c r="G4" s="4" t="s">
        <v>71</v>
      </c>
      <c r="H4" s="21" t="s">
        <v>82</v>
      </c>
      <c r="I4" s="24">
        <v>250797.2</v>
      </c>
      <c r="J4" s="5"/>
      <c r="K4" s="12"/>
      <c r="L4" s="4" t="s">
        <v>90</v>
      </c>
    </row>
    <row r="5" spans="2:12" ht="22.5" x14ac:dyDescent="0.25">
      <c r="B5" s="4" t="s">
        <v>25</v>
      </c>
      <c r="C5" s="7">
        <v>3</v>
      </c>
      <c r="D5" s="9" t="s">
        <v>23</v>
      </c>
      <c r="E5" s="4" t="s">
        <v>31</v>
      </c>
      <c r="F5" s="25" t="s">
        <v>40</v>
      </c>
      <c r="G5" s="43"/>
      <c r="I5" s="24"/>
      <c r="J5" s="5"/>
      <c r="K5" s="12"/>
      <c r="L5" s="4" t="s">
        <v>19</v>
      </c>
    </row>
    <row r="6" spans="2:12" ht="22.5" x14ac:dyDescent="0.25">
      <c r="B6" s="4" t="s">
        <v>25</v>
      </c>
      <c r="C6" s="7">
        <v>6</v>
      </c>
      <c r="D6" s="9" t="s">
        <v>21</v>
      </c>
      <c r="E6" s="4" t="s">
        <v>29</v>
      </c>
      <c r="F6" s="25" t="s">
        <v>26</v>
      </c>
      <c r="G6" s="4"/>
      <c r="H6" s="4"/>
      <c r="I6" s="24"/>
      <c r="J6" s="5"/>
      <c r="K6" s="12"/>
      <c r="L6" s="4" t="s">
        <v>19</v>
      </c>
    </row>
    <row r="7" spans="2:12" ht="22.5" x14ac:dyDescent="0.25">
      <c r="B7" s="4" t="s">
        <v>25</v>
      </c>
      <c r="C7" s="7">
        <v>7</v>
      </c>
      <c r="D7" s="9" t="s">
        <v>58</v>
      </c>
      <c r="E7" s="4" t="s">
        <v>29</v>
      </c>
      <c r="F7" s="25" t="s">
        <v>27</v>
      </c>
      <c r="G7" s="4"/>
      <c r="H7" s="4"/>
      <c r="I7" s="24"/>
      <c r="J7" s="5"/>
      <c r="K7" s="12"/>
      <c r="L7" s="4" t="s">
        <v>19</v>
      </c>
    </row>
    <row r="8" spans="2:12" ht="78.75" x14ac:dyDescent="0.25">
      <c r="B8" s="4" t="s">
        <v>24</v>
      </c>
      <c r="C8" s="7">
        <v>8</v>
      </c>
      <c r="D8" s="9" t="s">
        <v>23</v>
      </c>
      <c r="E8" s="4" t="s">
        <v>30</v>
      </c>
      <c r="F8" s="25" t="s">
        <v>47</v>
      </c>
      <c r="G8" s="4" t="s">
        <v>72</v>
      </c>
      <c r="H8" s="21" t="s">
        <v>81</v>
      </c>
      <c r="I8" s="24">
        <v>1004552.8</v>
      </c>
      <c r="J8" s="5">
        <v>1004552.8</v>
      </c>
      <c r="K8" s="12" t="s">
        <v>117</v>
      </c>
      <c r="L8" s="4" t="s">
        <v>15</v>
      </c>
    </row>
    <row r="9" spans="2:12" ht="67.5" x14ac:dyDescent="0.25">
      <c r="B9" s="4" t="s">
        <v>25</v>
      </c>
      <c r="C9" s="7">
        <v>9</v>
      </c>
      <c r="D9" s="9" t="s">
        <v>58</v>
      </c>
      <c r="E9" s="4" t="s">
        <v>31</v>
      </c>
      <c r="F9" s="25" t="s">
        <v>48</v>
      </c>
      <c r="G9" s="4" t="s">
        <v>73</v>
      </c>
      <c r="H9" s="21" t="s">
        <v>82</v>
      </c>
      <c r="I9" s="5">
        <v>391001.78</v>
      </c>
      <c r="J9" s="5">
        <v>172040.78</v>
      </c>
      <c r="K9" s="12" t="s">
        <v>118</v>
      </c>
      <c r="L9" s="4" t="s">
        <v>15</v>
      </c>
    </row>
    <row r="10" spans="2:12" ht="22.5" x14ac:dyDescent="0.25">
      <c r="B10" s="4" t="s">
        <v>36</v>
      </c>
      <c r="C10" s="7">
        <v>11</v>
      </c>
      <c r="D10" s="9" t="s">
        <v>58</v>
      </c>
      <c r="E10" s="4" t="s">
        <v>29</v>
      </c>
      <c r="F10" s="25" t="s">
        <v>50</v>
      </c>
      <c r="G10" s="4"/>
      <c r="H10" s="4"/>
      <c r="I10" s="24"/>
      <c r="J10" s="5"/>
      <c r="K10" s="12"/>
      <c r="L10" s="4" t="s">
        <v>19</v>
      </c>
    </row>
    <row r="11" spans="2:12" ht="67.5" x14ac:dyDescent="0.25">
      <c r="B11" s="4" t="s">
        <v>36</v>
      </c>
      <c r="C11" s="7">
        <v>12</v>
      </c>
      <c r="D11" s="9" t="s">
        <v>92</v>
      </c>
      <c r="E11" s="4" t="s">
        <v>29</v>
      </c>
      <c r="F11" s="25" t="s">
        <v>51</v>
      </c>
      <c r="G11" s="4" t="s">
        <v>113</v>
      </c>
      <c r="H11" s="21" t="s">
        <v>119</v>
      </c>
      <c r="I11" s="24">
        <v>409530.33</v>
      </c>
      <c r="J11" s="5"/>
      <c r="K11" s="12"/>
      <c r="L11" s="4" t="s">
        <v>90</v>
      </c>
    </row>
    <row r="12" spans="2:12" ht="22.5" x14ac:dyDescent="0.25">
      <c r="B12" s="4" t="s">
        <v>36</v>
      </c>
      <c r="C12" s="7">
        <v>13</v>
      </c>
      <c r="D12" s="9" t="s">
        <v>58</v>
      </c>
      <c r="E12" s="4" t="s">
        <v>29</v>
      </c>
      <c r="F12" s="25" t="s">
        <v>52</v>
      </c>
      <c r="G12" s="4"/>
      <c r="H12" s="4"/>
      <c r="I12" s="24"/>
      <c r="J12" s="5"/>
      <c r="K12" s="12"/>
      <c r="L12" s="4" t="s">
        <v>19</v>
      </c>
    </row>
    <row r="13" spans="2:12" ht="33.75" x14ac:dyDescent="0.25">
      <c r="B13" s="4" t="s">
        <v>36</v>
      </c>
      <c r="C13" s="7">
        <v>14</v>
      </c>
      <c r="D13" s="9" t="s">
        <v>92</v>
      </c>
      <c r="E13" s="4" t="s">
        <v>29</v>
      </c>
      <c r="F13" s="25" t="s">
        <v>38</v>
      </c>
      <c r="G13" s="4"/>
      <c r="H13" s="4"/>
      <c r="I13" s="24"/>
      <c r="J13" s="5"/>
      <c r="K13" s="12"/>
      <c r="L13" s="4" t="s">
        <v>19</v>
      </c>
    </row>
    <row r="14" spans="2:12" ht="22.5" x14ac:dyDescent="0.25">
      <c r="B14" s="4" t="s">
        <v>36</v>
      </c>
      <c r="C14" s="7">
        <v>15</v>
      </c>
      <c r="D14" s="9" t="s">
        <v>58</v>
      </c>
      <c r="E14" s="4" t="s">
        <v>29</v>
      </c>
      <c r="F14" s="25" t="s">
        <v>53</v>
      </c>
      <c r="G14" s="4"/>
      <c r="H14" s="4"/>
      <c r="I14" s="24"/>
      <c r="J14" s="5"/>
      <c r="K14" s="12"/>
      <c r="L14" s="4" t="s">
        <v>19</v>
      </c>
    </row>
    <row r="15" spans="2:12" ht="78.75" x14ac:dyDescent="0.25">
      <c r="B15" s="4" t="s">
        <v>36</v>
      </c>
      <c r="C15" s="7">
        <v>16</v>
      </c>
      <c r="D15" s="9" t="s">
        <v>58</v>
      </c>
      <c r="E15" s="4" t="s">
        <v>29</v>
      </c>
      <c r="F15" s="25" t="s">
        <v>54</v>
      </c>
      <c r="G15" s="4" t="s">
        <v>115</v>
      </c>
      <c r="H15" s="21" t="s">
        <v>120</v>
      </c>
      <c r="I15" s="24">
        <v>89905.96</v>
      </c>
      <c r="J15" s="5">
        <v>89105</v>
      </c>
      <c r="K15" s="12" t="s">
        <v>121</v>
      </c>
      <c r="L15" s="4" t="s">
        <v>15</v>
      </c>
    </row>
    <row r="16" spans="2:12" ht="22.5" x14ac:dyDescent="0.25">
      <c r="B16" s="4" t="s">
        <v>36</v>
      </c>
      <c r="C16" s="7">
        <v>17</v>
      </c>
      <c r="D16" s="9" t="s">
        <v>58</v>
      </c>
      <c r="E16" s="4" t="s">
        <v>29</v>
      </c>
      <c r="F16" s="25" t="s">
        <v>55</v>
      </c>
      <c r="G16" s="4"/>
      <c r="H16" s="21"/>
      <c r="I16" s="24"/>
      <c r="J16" s="5"/>
      <c r="K16" s="12"/>
      <c r="L16" s="4" t="s">
        <v>19</v>
      </c>
    </row>
    <row r="17" spans="2:12" ht="67.5" x14ac:dyDescent="0.25">
      <c r="B17" s="4" t="s">
        <v>36</v>
      </c>
      <c r="C17" s="7">
        <v>18</v>
      </c>
      <c r="D17" s="9" t="s">
        <v>58</v>
      </c>
      <c r="E17" s="4" t="s">
        <v>29</v>
      </c>
      <c r="F17" s="25" t="s">
        <v>56</v>
      </c>
      <c r="G17" s="4" t="s">
        <v>135</v>
      </c>
      <c r="H17" s="21" t="s">
        <v>137</v>
      </c>
      <c r="I17" s="24">
        <v>36447.879999999997</v>
      </c>
      <c r="J17" s="5">
        <v>36447</v>
      </c>
      <c r="K17" s="12" t="s">
        <v>136</v>
      </c>
      <c r="L17" s="4" t="s">
        <v>15</v>
      </c>
    </row>
    <row r="18" spans="2:12" ht="22.5" x14ac:dyDescent="0.25">
      <c r="B18" s="4" t="s">
        <v>36</v>
      </c>
      <c r="C18" s="7">
        <v>19</v>
      </c>
      <c r="D18" s="9" t="s">
        <v>58</v>
      </c>
      <c r="E18" s="4" t="s">
        <v>31</v>
      </c>
      <c r="F18" s="25" t="s">
        <v>57</v>
      </c>
      <c r="G18" s="4"/>
      <c r="H18" s="4"/>
      <c r="I18" s="24"/>
      <c r="J18" s="5"/>
      <c r="K18" s="12"/>
      <c r="L18" s="4" t="s">
        <v>19</v>
      </c>
    </row>
    <row r="19" spans="2:12" ht="45" x14ac:dyDescent="0.25">
      <c r="B19" s="4" t="s">
        <v>28</v>
      </c>
      <c r="C19" s="7">
        <v>20</v>
      </c>
      <c r="D19" s="9" t="s">
        <v>58</v>
      </c>
      <c r="E19" s="4" t="s">
        <v>29</v>
      </c>
      <c r="F19" s="25" t="s">
        <v>122</v>
      </c>
      <c r="G19" s="4"/>
      <c r="H19" s="4"/>
      <c r="I19" s="24"/>
      <c r="J19" s="5"/>
      <c r="K19" s="12"/>
      <c r="L19" s="4" t="s">
        <v>19</v>
      </c>
    </row>
    <row r="20" spans="2:12" ht="45" x14ac:dyDescent="0.25">
      <c r="B20" s="4" t="s">
        <v>28</v>
      </c>
      <c r="C20" s="7">
        <v>21</v>
      </c>
      <c r="D20" s="9" t="s">
        <v>21</v>
      </c>
      <c r="E20" s="4" t="s">
        <v>29</v>
      </c>
      <c r="F20" s="25" t="s">
        <v>60</v>
      </c>
      <c r="G20" s="6"/>
      <c r="H20" s="6"/>
      <c r="I20" s="24"/>
      <c r="J20" s="5"/>
      <c r="K20" s="4"/>
      <c r="L20" s="4" t="s">
        <v>19</v>
      </c>
    </row>
    <row r="21" spans="2:12" ht="45" x14ac:dyDescent="0.25">
      <c r="B21" s="4" t="s">
        <v>28</v>
      </c>
      <c r="C21" s="7">
        <v>22</v>
      </c>
      <c r="D21" s="9" t="s">
        <v>58</v>
      </c>
      <c r="E21" s="4" t="s">
        <v>29</v>
      </c>
      <c r="F21" s="25" t="s">
        <v>133</v>
      </c>
      <c r="G21" s="6"/>
      <c r="H21" s="6"/>
      <c r="I21" s="24"/>
      <c r="J21" s="5"/>
      <c r="K21" s="4"/>
      <c r="L21" s="4" t="s">
        <v>19</v>
      </c>
    </row>
    <row r="22" spans="2:12" ht="78.75" x14ac:dyDescent="0.25">
      <c r="B22" s="4" t="s">
        <v>28</v>
      </c>
      <c r="C22" s="7">
        <v>23</v>
      </c>
      <c r="D22" s="9" t="s">
        <v>21</v>
      </c>
      <c r="E22" s="4" t="s">
        <v>29</v>
      </c>
      <c r="F22" s="25" t="s">
        <v>61</v>
      </c>
      <c r="G22" s="32" t="s">
        <v>114</v>
      </c>
      <c r="H22" s="22" t="s">
        <v>143</v>
      </c>
      <c r="I22" s="24">
        <v>2538086</v>
      </c>
      <c r="J22" s="5"/>
      <c r="K22" s="4"/>
      <c r="L22" s="4" t="s">
        <v>14</v>
      </c>
    </row>
    <row r="23" spans="2:12" ht="67.5" x14ac:dyDescent="0.25">
      <c r="B23" s="28" t="s">
        <v>36</v>
      </c>
      <c r="C23" s="9">
        <v>24</v>
      </c>
      <c r="D23" s="28" t="s">
        <v>20</v>
      </c>
      <c r="E23" s="4" t="s">
        <v>31</v>
      </c>
      <c r="F23" s="25" t="s">
        <v>62</v>
      </c>
      <c r="G23" s="32" t="s">
        <v>74</v>
      </c>
      <c r="H23" s="22" t="s">
        <v>83</v>
      </c>
      <c r="I23" s="24" t="s">
        <v>146</v>
      </c>
      <c r="J23" s="5">
        <v>2220847.88</v>
      </c>
      <c r="K23" s="42" t="s">
        <v>140</v>
      </c>
      <c r="L23" s="4" t="s">
        <v>139</v>
      </c>
    </row>
    <row r="24" spans="2:12" x14ac:dyDescent="0.25">
      <c r="B24" s="29"/>
      <c r="C24" s="27"/>
      <c r="D24" s="29"/>
      <c r="E24" s="26"/>
      <c r="F24" s="25" t="s">
        <v>94</v>
      </c>
      <c r="G24" s="4" t="s">
        <v>144</v>
      </c>
      <c r="H24" s="26"/>
      <c r="I24" s="17">
        <v>2220847.88</v>
      </c>
      <c r="J24" s="5">
        <v>2220847.88</v>
      </c>
      <c r="K24" s="4" t="s">
        <v>96</v>
      </c>
      <c r="L24" s="4" t="s">
        <v>15</v>
      </c>
    </row>
    <row r="25" spans="2:12" x14ac:dyDescent="0.25">
      <c r="B25" s="29"/>
      <c r="C25" s="27"/>
      <c r="D25" s="29"/>
      <c r="E25" s="26"/>
      <c r="F25" s="25" t="s">
        <v>95</v>
      </c>
      <c r="G25" s="4" t="s">
        <v>145</v>
      </c>
      <c r="H25" s="26"/>
      <c r="I25" s="17">
        <v>1078620.49</v>
      </c>
      <c r="J25" s="44" t="s">
        <v>90</v>
      </c>
      <c r="K25" s="45" t="s">
        <v>90</v>
      </c>
      <c r="L25" s="4" t="s">
        <v>90</v>
      </c>
    </row>
    <row r="26" spans="2:12" ht="67.5" x14ac:dyDescent="0.25">
      <c r="B26" s="4" t="s">
        <v>25</v>
      </c>
      <c r="C26" s="7">
        <v>25</v>
      </c>
      <c r="D26" s="9" t="s">
        <v>20</v>
      </c>
      <c r="E26" s="4" t="s">
        <v>29</v>
      </c>
      <c r="F26" s="25" t="s">
        <v>63</v>
      </c>
      <c r="G26" s="33" t="s">
        <v>79</v>
      </c>
      <c r="H26" s="22" t="s">
        <v>84</v>
      </c>
      <c r="I26" s="24">
        <v>112670</v>
      </c>
      <c r="J26" s="5">
        <v>105146</v>
      </c>
      <c r="K26" s="4" t="s">
        <v>134</v>
      </c>
      <c r="L26" s="4" t="s">
        <v>15</v>
      </c>
    </row>
    <row r="27" spans="2:12" ht="78.75" x14ac:dyDescent="0.25">
      <c r="B27" s="4" t="s">
        <v>37</v>
      </c>
      <c r="C27" s="7">
        <v>26</v>
      </c>
      <c r="D27" s="9" t="s">
        <v>58</v>
      </c>
      <c r="E27" s="4" t="s">
        <v>31</v>
      </c>
      <c r="F27" s="25" t="s">
        <v>64</v>
      </c>
      <c r="G27" s="32" t="s">
        <v>111</v>
      </c>
      <c r="H27" s="22" t="s">
        <v>124</v>
      </c>
      <c r="I27" s="24">
        <v>315000</v>
      </c>
      <c r="J27" s="5">
        <v>315000</v>
      </c>
      <c r="K27" s="4" t="s">
        <v>125</v>
      </c>
      <c r="L27" s="4" t="s">
        <v>15</v>
      </c>
    </row>
    <row r="28" spans="2:12" ht="78.75" x14ac:dyDescent="0.25">
      <c r="B28" s="4" t="s">
        <v>37</v>
      </c>
      <c r="C28" s="7">
        <v>27</v>
      </c>
      <c r="D28" s="9" t="s">
        <v>58</v>
      </c>
      <c r="E28" s="4" t="s">
        <v>31</v>
      </c>
      <c r="F28" s="25" t="s">
        <v>65</v>
      </c>
      <c r="G28" s="32" t="s">
        <v>112</v>
      </c>
      <c r="H28" s="22" t="s">
        <v>126</v>
      </c>
      <c r="I28" s="24">
        <v>384218.5</v>
      </c>
      <c r="J28" s="5"/>
      <c r="K28" s="4"/>
      <c r="L28" s="4" t="s">
        <v>14</v>
      </c>
    </row>
    <row r="29" spans="2:12" ht="67.5" x14ac:dyDescent="0.25">
      <c r="B29" s="4" t="s">
        <v>37</v>
      </c>
      <c r="C29" s="7">
        <v>28</v>
      </c>
      <c r="D29" s="9" t="s">
        <v>20</v>
      </c>
      <c r="E29" s="4" t="s">
        <v>31</v>
      </c>
      <c r="F29" s="25" t="s">
        <v>66</v>
      </c>
      <c r="G29" s="32" t="s">
        <v>80</v>
      </c>
      <c r="H29" s="22" t="s">
        <v>85</v>
      </c>
      <c r="I29" s="24">
        <v>378071.94</v>
      </c>
      <c r="J29" s="5">
        <v>340264.75</v>
      </c>
      <c r="K29" s="4" t="s">
        <v>127</v>
      </c>
      <c r="L29" s="4" t="s">
        <v>15</v>
      </c>
    </row>
    <row r="30" spans="2:12" ht="67.5" x14ac:dyDescent="0.25">
      <c r="B30" s="4" t="s">
        <v>37</v>
      </c>
      <c r="C30" s="7">
        <v>29</v>
      </c>
      <c r="D30" s="9" t="s">
        <v>20</v>
      </c>
      <c r="E30" s="4" t="s">
        <v>31</v>
      </c>
      <c r="F30" s="25" t="s">
        <v>67</v>
      </c>
      <c r="G30" s="32" t="s">
        <v>75</v>
      </c>
      <c r="H30" s="23" t="s">
        <v>86</v>
      </c>
      <c r="I30" s="24">
        <v>874892.95</v>
      </c>
      <c r="J30" s="5">
        <v>787403.66</v>
      </c>
      <c r="K30" s="4" t="s">
        <v>128</v>
      </c>
      <c r="L30" s="4" t="s">
        <v>15</v>
      </c>
    </row>
    <row r="31" spans="2:12" ht="78.75" x14ac:dyDescent="0.25">
      <c r="B31" s="4" t="s">
        <v>37</v>
      </c>
      <c r="C31" s="7">
        <v>30</v>
      </c>
      <c r="D31" s="9" t="s">
        <v>20</v>
      </c>
      <c r="E31" s="4" t="s">
        <v>31</v>
      </c>
      <c r="F31" s="25" t="s">
        <v>68</v>
      </c>
      <c r="G31" s="32" t="s">
        <v>76</v>
      </c>
      <c r="H31" s="23" t="s">
        <v>87</v>
      </c>
      <c r="I31" s="24">
        <v>388455.94</v>
      </c>
      <c r="J31" s="5">
        <v>349610.35</v>
      </c>
      <c r="K31" s="4" t="s">
        <v>129</v>
      </c>
      <c r="L31" s="4" t="s">
        <v>15</v>
      </c>
    </row>
    <row r="32" spans="2:12" ht="67.5" x14ac:dyDescent="0.25">
      <c r="B32" s="4" t="s">
        <v>37</v>
      </c>
      <c r="C32" s="7">
        <v>31</v>
      </c>
      <c r="D32" s="9" t="s">
        <v>20</v>
      </c>
      <c r="E32" s="4" t="s">
        <v>31</v>
      </c>
      <c r="F32" s="25" t="s">
        <v>69</v>
      </c>
      <c r="G32" s="33" t="s">
        <v>77</v>
      </c>
      <c r="H32" s="22" t="s">
        <v>88</v>
      </c>
      <c r="I32" s="24">
        <v>390918.07</v>
      </c>
      <c r="J32" s="5">
        <v>367462.98</v>
      </c>
      <c r="K32" s="4" t="s">
        <v>130</v>
      </c>
      <c r="L32" s="4" t="s">
        <v>15</v>
      </c>
    </row>
    <row r="33" spans="2:12" ht="67.5" x14ac:dyDescent="0.25">
      <c r="B33" s="4" t="s">
        <v>37</v>
      </c>
      <c r="C33" s="7">
        <v>32</v>
      </c>
      <c r="D33" s="9" t="s">
        <v>20</v>
      </c>
      <c r="E33" s="4" t="s">
        <v>31</v>
      </c>
      <c r="F33" s="25" t="s">
        <v>70</v>
      </c>
      <c r="G33" s="33" t="s">
        <v>78</v>
      </c>
      <c r="H33" s="22" t="s">
        <v>89</v>
      </c>
      <c r="I33" s="24">
        <v>370012.01</v>
      </c>
      <c r="J33" s="5">
        <v>333011</v>
      </c>
      <c r="K33" s="4" t="s">
        <v>131</v>
      </c>
      <c r="L33" s="4" t="s">
        <v>15</v>
      </c>
    </row>
    <row r="34" spans="2:12" ht="67.5" x14ac:dyDescent="0.25">
      <c r="B34" s="4" t="s">
        <v>36</v>
      </c>
      <c r="C34" s="7">
        <v>33</v>
      </c>
      <c r="D34" s="9" t="s">
        <v>58</v>
      </c>
      <c r="E34" s="4" t="s">
        <v>29</v>
      </c>
      <c r="F34" s="25" t="s">
        <v>98</v>
      </c>
      <c r="G34" s="33" t="s">
        <v>116</v>
      </c>
      <c r="H34" s="22" t="s">
        <v>132</v>
      </c>
      <c r="I34" s="24">
        <v>120000</v>
      </c>
      <c r="J34" s="5"/>
      <c r="K34" s="4"/>
      <c r="L34" s="4" t="s">
        <v>14</v>
      </c>
    </row>
    <row r="35" spans="2:12" ht="67.5" x14ac:dyDescent="0.25">
      <c r="B35" s="4" t="s">
        <v>36</v>
      </c>
      <c r="C35" s="7">
        <v>34</v>
      </c>
      <c r="D35" s="9" t="s">
        <v>20</v>
      </c>
      <c r="E35" s="4" t="s">
        <v>29</v>
      </c>
      <c r="F35" s="25" t="s">
        <v>99</v>
      </c>
      <c r="G35" s="33" t="s">
        <v>138</v>
      </c>
      <c r="H35" s="22" t="s">
        <v>142</v>
      </c>
      <c r="I35" s="24">
        <v>1280499.2</v>
      </c>
      <c r="J35" s="5"/>
      <c r="K35" s="4"/>
      <c r="L35" s="4" t="s">
        <v>14</v>
      </c>
    </row>
    <row r="36" spans="2:12" ht="22.5" x14ac:dyDescent="0.25">
      <c r="B36" s="4" t="s">
        <v>108</v>
      </c>
      <c r="C36" s="7">
        <v>35</v>
      </c>
      <c r="D36" s="9" t="s">
        <v>58</v>
      </c>
      <c r="E36" s="4" t="s">
        <v>29</v>
      </c>
      <c r="F36" s="25" t="s">
        <v>100</v>
      </c>
      <c r="G36" s="19"/>
      <c r="H36" s="19"/>
      <c r="I36" s="24"/>
      <c r="J36" s="5"/>
      <c r="K36" s="4"/>
      <c r="L36" s="4" t="s">
        <v>19</v>
      </c>
    </row>
    <row r="37" spans="2:12" ht="22.5" x14ac:dyDescent="0.25">
      <c r="B37" s="4" t="s">
        <v>108</v>
      </c>
      <c r="C37" s="7">
        <v>36</v>
      </c>
      <c r="D37" s="9" t="s">
        <v>58</v>
      </c>
      <c r="E37" s="4" t="s">
        <v>29</v>
      </c>
      <c r="F37" s="25" t="s">
        <v>101</v>
      </c>
      <c r="G37" s="19"/>
      <c r="H37" s="19"/>
      <c r="I37" s="24"/>
      <c r="J37" s="5"/>
      <c r="K37" s="4"/>
      <c r="L37" s="4" t="s">
        <v>19</v>
      </c>
    </row>
    <row r="38" spans="2:12" ht="22.5" x14ac:dyDescent="0.25">
      <c r="B38" s="4" t="s">
        <v>109</v>
      </c>
      <c r="C38" s="7">
        <v>37</v>
      </c>
      <c r="D38" s="9" t="s">
        <v>58</v>
      </c>
      <c r="E38" s="4" t="s">
        <v>29</v>
      </c>
      <c r="F38" s="25" t="s">
        <v>102</v>
      </c>
      <c r="G38" s="19"/>
      <c r="H38" s="19"/>
      <c r="I38" s="24"/>
      <c r="J38" s="5"/>
      <c r="K38" s="4"/>
      <c r="L38" s="4" t="s">
        <v>19</v>
      </c>
    </row>
    <row r="39" spans="2:12" ht="22.5" x14ac:dyDescent="0.25">
      <c r="B39" s="4" t="s">
        <v>109</v>
      </c>
      <c r="C39" s="7">
        <v>38</v>
      </c>
      <c r="D39" s="9" t="s">
        <v>58</v>
      </c>
      <c r="E39" s="4" t="s">
        <v>29</v>
      </c>
      <c r="F39" s="25" t="s">
        <v>103</v>
      </c>
      <c r="G39" s="19"/>
      <c r="H39" s="19"/>
      <c r="I39" s="24"/>
      <c r="J39" s="5"/>
      <c r="K39" s="4"/>
      <c r="L39" s="4" t="s">
        <v>19</v>
      </c>
    </row>
    <row r="40" spans="2:12" ht="33.75" x14ac:dyDescent="0.25">
      <c r="B40" s="4" t="s">
        <v>24</v>
      </c>
      <c r="C40" s="7">
        <v>39</v>
      </c>
      <c r="D40" s="9" t="s">
        <v>21</v>
      </c>
      <c r="E40" s="4" t="s">
        <v>35</v>
      </c>
      <c r="F40" s="25" t="s">
        <v>104</v>
      </c>
      <c r="G40" s="19"/>
      <c r="H40" s="19"/>
      <c r="I40" s="24"/>
      <c r="J40" s="5"/>
      <c r="K40" s="4"/>
      <c r="L40" s="4" t="s">
        <v>19</v>
      </c>
    </row>
    <row r="41" spans="2:12" ht="33.75" x14ac:dyDescent="0.25">
      <c r="B41" s="4" t="s">
        <v>24</v>
      </c>
      <c r="C41" s="7">
        <v>40</v>
      </c>
      <c r="D41" s="9" t="s">
        <v>58</v>
      </c>
      <c r="E41" s="4" t="s">
        <v>30</v>
      </c>
      <c r="F41" s="25" t="s">
        <v>105</v>
      </c>
      <c r="G41" s="19"/>
      <c r="H41" s="19"/>
      <c r="I41" s="24"/>
      <c r="J41" s="5"/>
      <c r="K41" s="4"/>
      <c r="L41" s="4" t="s">
        <v>19</v>
      </c>
    </row>
    <row r="42" spans="2:12" ht="22.5" x14ac:dyDescent="0.25">
      <c r="B42" s="4" t="s">
        <v>110</v>
      </c>
      <c r="C42" s="7">
        <v>41</v>
      </c>
      <c r="D42" s="9" t="s">
        <v>58</v>
      </c>
      <c r="E42" s="4" t="s">
        <v>29</v>
      </c>
      <c r="F42" s="25" t="s">
        <v>106</v>
      </c>
      <c r="G42" s="19"/>
      <c r="H42" s="19"/>
      <c r="I42" s="24"/>
      <c r="J42" s="5"/>
      <c r="K42" s="4"/>
      <c r="L42" s="4" t="s">
        <v>19</v>
      </c>
    </row>
    <row r="43" spans="2:12" ht="33.75" x14ac:dyDescent="0.25">
      <c r="B43" s="4" t="s">
        <v>37</v>
      </c>
      <c r="C43" s="7">
        <v>42</v>
      </c>
      <c r="D43" s="9" t="s">
        <v>23</v>
      </c>
      <c r="E43" s="4" t="s">
        <v>31</v>
      </c>
      <c r="F43" s="25" t="s">
        <v>107</v>
      </c>
      <c r="G43" s="19"/>
      <c r="H43" s="19"/>
      <c r="I43" s="24"/>
      <c r="J43" s="5"/>
      <c r="K43" s="4"/>
      <c r="L43" s="4" t="s">
        <v>19</v>
      </c>
    </row>
    <row r="44" spans="2:12" x14ac:dyDescent="0.25">
      <c r="H44" s="31" t="s">
        <v>123</v>
      </c>
      <c r="I44" s="5">
        <f>SUM(I4:I43)</f>
        <v>12634528.929999998</v>
      </c>
    </row>
  </sheetData>
  <autoFilter ref="B3:L43"/>
  <mergeCells count="1">
    <mergeCell ref="B1:L1"/>
  </mergeCells>
  <printOptions horizontalCentered="1"/>
  <pageMargins left="0.15748031496062992" right="0.15748031496062992" top="0.49" bottom="0.15748031496062992" header="0.15748031496062992" footer="0.15748031496062992"/>
  <pageSetup paperSize="8" scale="55"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9"/>
  <sheetViews>
    <sheetView zoomScaleNormal="100" workbookViewId="0">
      <pane xSplit="2" ySplit="2" topLeftCell="C3" activePane="bottomRight" state="frozen"/>
      <selection pane="topRight" activeCell="D1" sqref="D1"/>
      <selection pane="bottomLeft" activeCell="A3" sqref="A3"/>
      <selection pane="bottomRight" activeCell="B6" sqref="B3:B6"/>
    </sheetView>
  </sheetViews>
  <sheetFormatPr baseColWidth="10" defaultColWidth="9.140625" defaultRowHeight="15" x14ac:dyDescent="0.25"/>
  <cols>
    <col min="1" max="1" width="16.140625" style="3" customWidth="1"/>
    <col min="2" max="2" width="4.42578125" style="3" customWidth="1"/>
    <col min="3" max="3" width="14.5703125" style="3" customWidth="1"/>
    <col min="4" max="4" width="9.140625" style="3" customWidth="1"/>
    <col min="5" max="5" width="12" style="3" customWidth="1"/>
    <col min="6" max="6" width="53.28515625" style="18" customWidth="1"/>
    <col min="7" max="7" width="13.42578125" style="14" customWidth="1"/>
    <col min="8" max="8" width="11.28515625" style="16" customWidth="1"/>
    <col min="9" max="9" width="14.140625" style="16" customWidth="1"/>
    <col min="10" max="10" width="13" style="16" customWidth="1"/>
    <col min="11" max="11" width="17.85546875" style="1" customWidth="1"/>
    <col min="12" max="12" width="25.28515625" style="16" customWidth="1"/>
    <col min="13" max="13" width="9.85546875" style="16" customWidth="1"/>
    <col min="14" max="16384" width="9.140625" style="1"/>
  </cols>
  <sheetData>
    <row r="1" spans="1:13" ht="18" customHeight="1" x14ac:dyDescent="0.25">
      <c r="A1" s="1"/>
      <c r="C1" s="15"/>
      <c r="F1" s="20"/>
      <c r="H1" s="1"/>
      <c r="I1" s="1"/>
      <c r="K1" s="16"/>
    </row>
    <row r="2" spans="1:13" ht="54" customHeight="1" x14ac:dyDescent="0.25">
      <c r="A2" s="2" t="s">
        <v>0</v>
      </c>
      <c r="B2" s="2" t="s">
        <v>1</v>
      </c>
      <c r="C2" s="2" t="s">
        <v>2</v>
      </c>
      <c r="D2" s="2" t="s">
        <v>2</v>
      </c>
      <c r="E2" s="2" t="s">
        <v>3</v>
      </c>
      <c r="F2" s="2" t="s">
        <v>4</v>
      </c>
      <c r="G2" s="2" t="s">
        <v>5</v>
      </c>
      <c r="H2" s="2" t="s">
        <v>6</v>
      </c>
      <c r="I2" s="2" t="s">
        <v>7</v>
      </c>
      <c r="J2" s="2" t="s">
        <v>8</v>
      </c>
      <c r="K2" s="2" t="s">
        <v>9</v>
      </c>
      <c r="L2" s="2" t="s">
        <v>93</v>
      </c>
      <c r="M2" s="2" t="s">
        <v>10</v>
      </c>
    </row>
    <row r="3" spans="1:13" s="30" customFormat="1" ht="45" x14ac:dyDescent="0.25">
      <c r="A3" s="34" t="s">
        <v>24</v>
      </c>
      <c r="B3" s="35">
        <v>1</v>
      </c>
      <c r="C3" s="34" t="s">
        <v>21</v>
      </c>
      <c r="D3" s="34" t="s">
        <v>22</v>
      </c>
      <c r="E3" s="34" t="s">
        <v>35</v>
      </c>
      <c r="F3" s="36" t="s">
        <v>39</v>
      </c>
      <c r="G3" s="37">
        <v>41607499.560000002</v>
      </c>
      <c r="H3" s="35">
        <v>19</v>
      </c>
      <c r="I3" s="38" t="s">
        <v>45</v>
      </c>
      <c r="J3" s="34" t="s">
        <v>16</v>
      </c>
      <c r="K3" s="39" t="s">
        <v>17</v>
      </c>
      <c r="L3" s="34" t="s">
        <v>43</v>
      </c>
      <c r="M3" s="34" t="s">
        <v>18</v>
      </c>
    </row>
    <row r="4" spans="1:13" s="8" customFormat="1" ht="33.75" x14ac:dyDescent="0.25">
      <c r="A4" s="34" t="s">
        <v>25</v>
      </c>
      <c r="B4" s="35">
        <v>4</v>
      </c>
      <c r="C4" s="40" t="s">
        <v>58</v>
      </c>
      <c r="D4" s="34" t="s">
        <v>59</v>
      </c>
      <c r="E4" s="34" t="s">
        <v>31</v>
      </c>
      <c r="F4" s="36" t="s">
        <v>41</v>
      </c>
      <c r="G4" s="37">
        <v>140000</v>
      </c>
      <c r="H4" s="41" t="s">
        <v>46</v>
      </c>
      <c r="I4" s="34" t="s">
        <v>45</v>
      </c>
      <c r="J4" s="38" t="s">
        <v>16</v>
      </c>
      <c r="K4" s="39" t="s">
        <v>17</v>
      </c>
      <c r="L4" s="34" t="s">
        <v>44</v>
      </c>
      <c r="M4" s="34" t="s">
        <v>18</v>
      </c>
    </row>
    <row r="5" spans="1:13" s="8" customFormat="1" ht="33.75" x14ac:dyDescent="0.25">
      <c r="A5" s="34" t="s">
        <v>25</v>
      </c>
      <c r="B5" s="35">
        <v>5</v>
      </c>
      <c r="C5" s="40" t="s">
        <v>58</v>
      </c>
      <c r="D5" s="34" t="s">
        <v>59</v>
      </c>
      <c r="E5" s="34" t="s">
        <v>31</v>
      </c>
      <c r="F5" s="36" t="s">
        <v>42</v>
      </c>
      <c r="G5" s="37">
        <v>300000</v>
      </c>
      <c r="H5" s="41" t="s">
        <v>46</v>
      </c>
      <c r="I5" s="34" t="s">
        <v>45</v>
      </c>
      <c r="J5" s="38" t="s">
        <v>16</v>
      </c>
      <c r="K5" s="39" t="s">
        <v>17</v>
      </c>
      <c r="L5" s="34" t="s">
        <v>44</v>
      </c>
      <c r="M5" s="34" t="s">
        <v>18</v>
      </c>
    </row>
    <row r="6" spans="1:13" s="8" customFormat="1" ht="33.75" x14ac:dyDescent="0.25">
      <c r="A6" s="34" t="s">
        <v>36</v>
      </c>
      <c r="B6" s="35">
        <v>10</v>
      </c>
      <c r="C6" s="40" t="s">
        <v>21</v>
      </c>
      <c r="D6" s="34" t="s">
        <v>22</v>
      </c>
      <c r="E6" s="34" t="s">
        <v>29</v>
      </c>
      <c r="F6" s="36" t="s">
        <v>49</v>
      </c>
      <c r="G6" s="37">
        <v>3100000</v>
      </c>
      <c r="H6" s="41">
        <v>9</v>
      </c>
      <c r="I6" s="34" t="s">
        <v>32</v>
      </c>
      <c r="J6" s="38" t="s">
        <v>16</v>
      </c>
      <c r="K6" s="39" t="s">
        <v>17</v>
      </c>
      <c r="L6" s="34" t="s">
        <v>33</v>
      </c>
      <c r="M6" s="34" t="s">
        <v>18</v>
      </c>
    </row>
    <row r="7" spans="1:13" x14ac:dyDescent="0.25">
      <c r="F7" s="31" t="s">
        <v>123</v>
      </c>
      <c r="G7" s="5">
        <f>SUM(G3:G6)</f>
        <v>45147499.560000002</v>
      </c>
    </row>
    <row r="9" spans="1:13" x14ac:dyDescent="0.25">
      <c r="F9" s="1"/>
    </row>
  </sheetData>
  <printOptions horizontalCentered="1"/>
  <pageMargins left="0.15748031496062992" right="0.15748031496062992" top="0.74803149606299213" bottom="0.15748031496062992" header="0.15748031496062992" footer="0.15748031496062992"/>
  <pageSetup paperSize="9" scale="7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PAC 2016</vt:lpstr>
      <vt:lpstr>EXCLUIDOS</vt:lpstr>
      <vt:lpstr>EXCLUIDOS!Área_de_impresión</vt:lpstr>
      <vt:lpstr>'PAC 2016'!Área_de_impresión</vt:lpstr>
      <vt:lpstr>EXCLUIDOS!Títulos_a_imprimir</vt:lpstr>
      <vt:lpstr>'PAC 2016'!Títulos_a_imprimir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2016-04-28T23:21:34Z</dcterms:modified>
</cp:coreProperties>
</file>